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0380" windowHeight="9360" activeTab="0"/>
  </bookViews>
  <sheets>
    <sheet name="OspreyAge" sheetId="1" r:id="rId1"/>
    <sheet name="days to hatch" sheetId="2" r:id="rId2"/>
    <sheet name="Days by Week" sheetId="3" r:id="rId3"/>
  </sheets>
  <definedNames>
    <definedName name="_xlnm.Print_Area" localSheetId="0">'OspreyAge'!$A$1:$H$32</definedName>
  </definedNames>
  <calcPr fullCalcOnLoad="1"/>
</workbook>
</file>

<file path=xl/sharedStrings.xml><?xml version="1.0" encoding="utf-8"?>
<sst xmlns="http://schemas.openxmlformats.org/spreadsheetml/2006/main" count="226" uniqueCount="144">
  <si>
    <t>code</t>
  </si>
  <si>
    <t>nest</t>
  </si>
  <si>
    <t>hatch</t>
  </si>
  <si>
    <t>sort</t>
  </si>
  <si>
    <t>day of week</t>
  </si>
  <si>
    <t>age days</t>
  </si>
  <si>
    <t>age weeks</t>
  </si>
  <si>
    <t>MA-1</t>
  </si>
  <si>
    <t>today</t>
  </si>
  <si>
    <t>CT-1</t>
  </si>
  <si>
    <t>CT-2</t>
  </si>
  <si>
    <t>CT-3</t>
  </si>
  <si>
    <t>CT-4</t>
  </si>
  <si>
    <t>NH-1</t>
  </si>
  <si>
    <t>NH-2</t>
  </si>
  <si>
    <t>Fin-1</t>
  </si>
  <si>
    <t>Fin-2</t>
  </si>
  <si>
    <t>AB-1</t>
  </si>
  <si>
    <t>AB-2</t>
  </si>
  <si>
    <t>AB-3</t>
  </si>
  <si>
    <t>ScotA-1</t>
  </si>
  <si>
    <t>ScotA-3</t>
  </si>
  <si>
    <t>Ayers Island</t>
  </si>
  <si>
    <t>Calgary Zoo</t>
  </si>
  <si>
    <t>Milford</t>
  </si>
  <si>
    <t>MD-1</t>
  </si>
  <si>
    <t>ME-1</t>
  </si>
  <si>
    <t>ME-2</t>
  </si>
  <si>
    <t>ME-3</t>
  </si>
  <si>
    <t>MD-2</t>
  </si>
  <si>
    <t>MD-3</t>
  </si>
  <si>
    <t>WA-1</t>
  </si>
  <si>
    <t>WA-2</t>
  </si>
  <si>
    <t>WA-3</t>
  </si>
  <si>
    <t>Fin1-1</t>
  </si>
  <si>
    <t>Fin1-2</t>
  </si>
  <si>
    <t>Fin1-3</t>
  </si>
  <si>
    <t>LochG-1</t>
  </si>
  <si>
    <t>LochG-2</t>
  </si>
  <si>
    <t>LochG-3</t>
  </si>
  <si>
    <t>LochL-1</t>
  </si>
  <si>
    <t>LochL-2</t>
  </si>
  <si>
    <t>LochL-3</t>
  </si>
  <si>
    <t>hatched</t>
  </si>
  <si>
    <t>died</t>
  </si>
  <si>
    <t>age</t>
  </si>
  <si>
    <t>age-wk</t>
  </si>
  <si>
    <t>KY-1</t>
  </si>
  <si>
    <t>KY-2</t>
  </si>
  <si>
    <t>KY-3</t>
  </si>
  <si>
    <t>Washington</t>
  </si>
  <si>
    <t>Blackwater</t>
  </si>
  <si>
    <t>Hailuoto</t>
  </si>
  <si>
    <t>NH-3</t>
  </si>
  <si>
    <t>FLd-1</t>
  </si>
  <si>
    <t>FLd-2</t>
  </si>
  <si>
    <t>FLd-3</t>
  </si>
  <si>
    <t>Dunedin</t>
  </si>
  <si>
    <t>Maine</t>
  </si>
  <si>
    <t>Fin-3</t>
  </si>
  <si>
    <t>MA-2</t>
  </si>
  <si>
    <t>MA-3</t>
  </si>
  <si>
    <t>MA-4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</si>
  <si>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</si>
  <si>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</si>
  <si>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</si>
  <si>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</si>
  <si>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</si>
  <si>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</si>
  <si>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</si>
  <si>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</si>
  <si>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</si>
  <si>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</si>
  <si>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</si>
  <si>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</si>
  <si>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ScotLL-1</t>
  </si>
  <si>
    <t>ScotLG-1</t>
  </si>
  <si>
    <t>ScotLL-2</t>
  </si>
  <si>
    <t>ScotLG-2</t>
  </si>
  <si>
    <t>ScotLG-3</t>
  </si>
  <si>
    <t>57 days</t>
  </si>
  <si>
    <t>58 days</t>
  </si>
  <si>
    <t>59 days</t>
  </si>
  <si>
    <t>60 days</t>
  </si>
  <si>
    <t>61 days</t>
  </si>
  <si>
    <t>62 days</t>
  </si>
  <si>
    <t>64 days</t>
  </si>
  <si>
    <t>65 days</t>
  </si>
  <si>
    <t>66 days</t>
  </si>
  <si>
    <t>67 days</t>
  </si>
  <si>
    <t>68 days</t>
  </si>
  <si>
    <t>69 days</t>
  </si>
  <si>
    <t>50 days</t>
  </si>
  <si>
    <t>51 days</t>
  </si>
  <si>
    <t>52 days</t>
  </si>
  <si>
    <t>53 days</t>
  </si>
  <si>
    <t>54 days</t>
  </si>
  <si>
    <t>55 days</t>
  </si>
  <si>
    <t>BC-1</t>
  </si>
  <si>
    <t>BC-2</t>
  </si>
  <si>
    <t>BC-3</t>
  </si>
  <si>
    <t>Creston</t>
  </si>
  <si>
    <t>13 weeks</t>
  </si>
  <si>
    <t>14 weeks</t>
  </si>
  <si>
    <t>15 weeks</t>
  </si>
  <si>
    <t>SC-1</t>
  </si>
  <si>
    <t>SC-2</t>
  </si>
  <si>
    <t>SC-3</t>
  </si>
  <si>
    <t>Hilton Head</t>
  </si>
  <si>
    <t>died b/w 5/18-25</t>
  </si>
  <si>
    <t>no hatch</t>
  </si>
  <si>
    <t>Fin1-4</t>
  </si>
  <si>
    <t>Fin2-1</t>
  </si>
  <si>
    <t>Fin2-2</t>
  </si>
  <si>
    <t>Fin2-3</t>
  </si>
  <si>
    <t>Fin3-1</t>
  </si>
  <si>
    <t>Fin3-2</t>
  </si>
  <si>
    <t>Fin3-3</t>
  </si>
  <si>
    <t>Hameenlinna</t>
  </si>
  <si>
    <t>Natureit</t>
  </si>
  <si>
    <t>on or before</t>
  </si>
  <si>
    <t>died b/w 6/4-10</t>
  </si>
  <si>
    <t>weak from start</t>
  </si>
  <si>
    <t>MTh-1</t>
  </si>
  <si>
    <t>Hellgate</t>
  </si>
  <si>
    <t>MTh-2</t>
  </si>
  <si>
    <t>MTh-3</t>
  </si>
  <si>
    <t>MTd-1</t>
  </si>
  <si>
    <t>Dunrovin</t>
  </si>
  <si>
    <t>MTd-2</t>
  </si>
  <si>
    <t>"Pepper"</t>
  </si>
  <si>
    <t>"Cherry"</t>
  </si>
  <si>
    <t>"Gus" (aspargus)</t>
  </si>
  <si>
    <t>Loch Garten</t>
  </si>
  <si>
    <t>NS-1</t>
  </si>
  <si>
    <t>Halifax</t>
  </si>
  <si>
    <t>NS-2</t>
  </si>
  <si>
    <t>NS-3</t>
  </si>
  <si>
    <t>Saco</t>
  </si>
  <si>
    <t>Pemi</t>
  </si>
  <si>
    <t>"Tiny2"</t>
  </si>
  <si>
    <t>forum name / "nickname"</t>
  </si>
  <si>
    <t>Hunter (F?)</t>
  </si>
  <si>
    <t>Fisher (M?)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</si>
</sst>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mm\-yyyy"/>
    <numFmt numFmtId="167" formatCode="[$-409]dddd\,\ mmmm\ dd\,\ yyyy"/>
    <numFmt numFmtId="168" formatCode="00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i/>
      <sz val="12"/>
      <color indexed="23"/>
      <name val="Arial"/>
      <family val="2"/>
    </font>
    <font>
      <i/>
      <sz val="12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8" fillId="33" borderId="10" xfId="0" applyNumberFormat="1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0" fillId="0" borderId="10" xfId="0" applyNumberFormat="1" applyFill="1" applyBorder="1" applyAlignment="1">
      <alignment horizontal="right"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9.140625" style="13" customWidth="1"/>
    <col min="2" max="2" width="19.57421875" style="13" bestFit="1" customWidth="1"/>
    <col min="3" max="3" width="19.421875" style="13" bestFit="1" customWidth="1"/>
    <col min="4" max="4" width="9.421875" style="13" bestFit="1" customWidth="1"/>
    <col min="5" max="5" width="9.140625" style="13" customWidth="1"/>
    <col min="6" max="6" width="9.8515625" style="13" bestFit="1" customWidth="1"/>
    <col min="7" max="7" width="9.140625" style="13" customWidth="1"/>
    <col min="8" max="8" width="9.8515625" style="32" bestFit="1" customWidth="1"/>
    <col min="9" max="16384" width="9.140625" style="13" customWidth="1"/>
  </cols>
  <sheetData>
    <row r="1" spans="1:8" ht="31.5">
      <c r="A1" s="1" t="s">
        <v>0</v>
      </c>
      <c r="B1" s="1" t="s">
        <v>1</v>
      </c>
      <c r="C1" s="1" t="s">
        <v>141</v>
      </c>
      <c r="D1" s="2" t="s">
        <v>2</v>
      </c>
      <c r="E1" s="3" t="s">
        <v>3</v>
      </c>
      <c r="F1" s="1" t="s">
        <v>4</v>
      </c>
      <c r="G1" s="4" t="s">
        <v>5</v>
      </c>
      <c r="H1" s="3" t="s">
        <v>6</v>
      </c>
    </row>
    <row r="2" spans="1:8" ht="15.75">
      <c r="A2" s="5" t="s">
        <v>54</v>
      </c>
      <c r="B2" s="11" t="s">
        <v>57</v>
      </c>
      <c r="C2" s="6"/>
      <c r="D2" s="7">
        <v>40642</v>
      </c>
      <c r="E2" s="8">
        <f aca="true" t="shared" si="0" ref="E2:E29">WEEKDAY(D2)</f>
        <v>7</v>
      </c>
      <c r="F2" s="6" t="str">
        <f aca="true" ca="1" t="shared" si="1" ref="F2:F29">IF(TODAY()&lt;DATE(2009,3,10),"",TEXT(D2,"ddd"))</f>
        <v>Sat</v>
      </c>
      <c r="G2" s="9">
        <f aca="true" ca="1" t="shared" si="2" ref="G2:G29">IF(TODAY()&lt;DATE(2009,3,10),"",TODAY()-D2)</f>
        <v>126</v>
      </c>
      <c r="H2" s="8">
        <f aca="true" ca="1" t="shared" si="3" ref="H2:H29">IF(TODAY()&lt;DATE(2009,3,10),"",INT(G2)/7)</f>
        <v>18</v>
      </c>
    </row>
    <row r="3" spans="1:8" ht="15.75">
      <c r="A3" s="5" t="s">
        <v>55</v>
      </c>
      <c r="B3" s="11" t="s">
        <v>57</v>
      </c>
      <c r="C3" s="6"/>
      <c r="D3" s="7">
        <v>40643</v>
      </c>
      <c r="E3" s="8">
        <f t="shared" si="0"/>
        <v>1</v>
      </c>
      <c r="F3" s="6" t="str">
        <f ca="1" t="shared" si="1"/>
        <v>Sun</v>
      </c>
      <c r="G3" s="9">
        <f ca="1" t="shared" si="2"/>
        <v>125</v>
      </c>
      <c r="H3" s="8">
        <f ca="1" t="shared" si="3"/>
        <v>17.857142857142858</v>
      </c>
    </row>
    <row r="4" spans="1:8" ht="15.75">
      <c r="A4" s="5" t="s">
        <v>9</v>
      </c>
      <c r="B4" s="11" t="s">
        <v>24</v>
      </c>
      <c r="C4" s="6"/>
      <c r="D4" s="7">
        <v>40682</v>
      </c>
      <c r="E4" s="8">
        <f t="shared" si="0"/>
        <v>5</v>
      </c>
      <c r="F4" s="6" t="str">
        <f ca="1" t="shared" si="1"/>
        <v>Thu</v>
      </c>
      <c r="G4" s="9">
        <f ca="1" t="shared" si="2"/>
        <v>86</v>
      </c>
      <c r="H4" s="8">
        <f ca="1" t="shared" si="3"/>
        <v>12.285714285714286</v>
      </c>
    </row>
    <row r="5" spans="1:8" ht="15.75">
      <c r="A5" s="5" t="s">
        <v>10</v>
      </c>
      <c r="B5" s="11" t="s">
        <v>24</v>
      </c>
      <c r="C5" s="6"/>
      <c r="D5" s="7">
        <v>40685</v>
      </c>
      <c r="E5" s="8">
        <f t="shared" si="0"/>
        <v>1</v>
      </c>
      <c r="F5" s="6" t="str">
        <f ca="1" t="shared" si="1"/>
        <v>Sun</v>
      </c>
      <c r="G5" s="9">
        <f ca="1" t="shared" si="2"/>
        <v>83</v>
      </c>
      <c r="H5" s="8">
        <f ca="1" t="shared" si="3"/>
        <v>11.857142857142858</v>
      </c>
    </row>
    <row r="6" spans="1:8" ht="15.75">
      <c r="A6" s="5" t="s">
        <v>11</v>
      </c>
      <c r="B6" s="11" t="s">
        <v>24</v>
      </c>
      <c r="C6" s="6"/>
      <c r="D6" s="7">
        <v>40688</v>
      </c>
      <c r="E6" s="8">
        <f t="shared" si="0"/>
        <v>4</v>
      </c>
      <c r="F6" s="6" t="str">
        <f ca="1" t="shared" si="1"/>
        <v>Wed</v>
      </c>
      <c r="G6" s="9">
        <f ca="1" t="shared" si="2"/>
        <v>80</v>
      </c>
      <c r="H6" s="8">
        <f ca="1" t="shared" si="3"/>
        <v>11.428571428571429</v>
      </c>
    </row>
    <row r="7" spans="1:8" ht="15.75">
      <c r="A7" s="5" t="s">
        <v>20</v>
      </c>
      <c r="B7" s="11" t="s">
        <v>133</v>
      </c>
      <c r="C7" s="6"/>
      <c r="D7" s="7">
        <v>40682</v>
      </c>
      <c r="E7" s="8">
        <f t="shared" si="0"/>
        <v>5</v>
      </c>
      <c r="F7" s="6" t="str">
        <f ca="1" t="shared" si="1"/>
        <v>Thu</v>
      </c>
      <c r="G7" s="9">
        <f ca="1" t="shared" si="2"/>
        <v>86</v>
      </c>
      <c r="H7" s="8">
        <f ca="1" t="shared" si="3"/>
        <v>12.285714285714286</v>
      </c>
    </row>
    <row r="8" spans="1:8" ht="15.75">
      <c r="A8" s="5" t="s">
        <v>21</v>
      </c>
      <c r="B8" s="11" t="s">
        <v>133</v>
      </c>
      <c r="C8" s="6"/>
      <c r="D8" s="7">
        <v>40687</v>
      </c>
      <c r="E8" s="8">
        <f t="shared" si="0"/>
        <v>3</v>
      </c>
      <c r="F8" s="6" t="str">
        <f ca="1" t="shared" si="1"/>
        <v>Tue</v>
      </c>
      <c r="G8" s="9">
        <f ca="1" t="shared" si="2"/>
        <v>81</v>
      </c>
      <c r="H8" s="8">
        <f ca="1" t="shared" si="3"/>
        <v>11.571428571428571</v>
      </c>
    </row>
    <row r="9" spans="1:8" ht="15.75">
      <c r="A9" s="5" t="s">
        <v>13</v>
      </c>
      <c r="B9" s="11" t="s">
        <v>22</v>
      </c>
      <c r="C9" s="6" t="s">
        <v>138</v>
      </c>
      <c r="D9" s="7">
        <v>40692</v>
      </c>
      <c r="E9" s="8">
        <f t="shared" si="0"/>
        <v>1</v>
      </c>
      <c r="F9" s="6" t="str">
        <f ca="1" t="shared" si="1"/>
        <v>Sun</v>
      </c>
      <c r="G9" s="9">
        <f ca="1" t="shared" si="2"/>
        <v>76</v>
      </c>
      <c r="H9" s="8">
        <f ca="1" t="shared" si="3"/>
        <v>10.857142857142858</v>
      </c>
    </row>
    <row r="10" spans="1:8" ht="15.75">
      <c r="A10" s="5" t="s">
        <v>53</v>
      </c>
      <c r="B10" s="11" t="s">
        <v>22</v>
      </c>
      <c r="C10" s="6" t="s">
        <v>140</v>
      </c>
      <c r="D10" s="7">
        <v>40697</v>
      </c>
      <c r="E10" s="8">
        <f t="shared" si="0"/>
        <v>6</v>
      </c>
      <c r="F10" s="6" t="str">
        <f ca="1" t="shared" si="1"/>
        <v>Fri</v>
      </c>
      <c r="G10" s="9">
        <f ca="1" t="shared" si="2"/>
        <v>71</v>
      </c>
      <c r="H10" s="8">
        <f ca="1" t="shared" si="3"/>
        <v>10.142857142857142</v>
      </c>
    </row>
    <row r="11" spans="1:8" ht="15.75">
      <c r="A11" s="5" t="s">
        <v>105</v>
      </c>
      <c r="B11" s="11" t="s">
        <v>108</v>
      </c>
      <c r="C11" s="6"/>
      <c r="D11" s="7">
        <v>40667</v>
      </c>
      <c r="E11" s="8">
        <f>WEEKDAY(D11)</f>
        <v>4</v>
      </c>
      <c r="F11" s="6" t="str">
        <f ca="1">IF(TODAY()&lt;DATE(2009,3,10),"",TEXT(D11,"ddd"))</f>
        <v>Wed</v>
      </c>
      <c r="G11" s="9">
        <f ca="1">IF(TODAY()&lt;DATE(2009,3,10),"",TODAY()-D11)</f>
        <v>101</v>
      </c>
      <c r="H11" s="8">
        <f ca="1">IF(TODAY()&lt;DATE(2009,3,10),"",INT(G11)/7)</f>
        <v>14.428571428571429</v>
      </c>
    </row>
    <row r="12" spans="1:8" ht="15.75">
      <c r="A12" s="5" t="s">
        <v>106</v>
      </c>
      <c r="B12" s="11" t="s">
        <v>108</v>
      </c>
      <c r="C12" s="6"/>
      <c r="D12" s="7">
        <v>40668</v>
      </c>
      <c r="E12" s="8">
        <f>WEEKDAY(D12)</f>
        <v>5</v>
      </c>
      <c r="F12" s="6" t="str">
        <f ca="1">IF(TODAY()&lt;DATE(2009,3,10),"",TEXT(D12,"ddd"))</f>
        <v>Thu</v>
      </c>
      <c r="G12" s="9">
        <f ca="1">IF(TODAY()&lt;DATE(2009,3,10),"",TODAY()-D12)</f>
        <v>100</v>
      </c>
      <c r="H12" s="8">
        <f ca="1">IF(TODAY()&lt;DATE(2009,3,10),"",INT(G12)/7)</f>
        <v>14.285714285714286</v>
      </c>
    </row>
    <row r="13" spans="1:8" ht="15.75">
      <c r="A13" s="5" t="s">
        <v>25</v>
      </c>
      <c r="B13" s="11" t="s">
        <v>51</v>
      </c>
      <c r="C13" s="6"/>
      <c r="D13" s="7">
        <v>40689</v>
      </c>
      <c r="E13" s="8">
        <f t="shared" si="0"/>
        <v>5</v>
      </c>
      <c r="F13" s="6" t="str">
        <f ca="1" t="shared" si="1"/>
        <v>Thu</v>
      </c>
      <c r="G13" s="9">
        <f ca="1" t="shared" si="2"/>
        <v>79</v>
      </c>
      <c r="H13" s="8">
        <f ca="1" t="shared" si="3"/>
        <v>11.285714285714286</v>
      </c>
    </row>
    <row r="14" spans="1:8" ht="15.75">
      <c r="A14" s="5" t="s">
        <v>29</v>
      </c>
      <c r="B14" s="11" t="s">
        <v>51</v>
      </c>
      <c r="C14" s="6"/>
      <c r="D14" s="7">
        <v>40691</v>
      </c>
      <c r="E14" s="8">
        <f t="shared" si="0"/>
        <v>7</v>
      </c>
      <c r="F14" s="6" t="str">
        <f ca="1" t="shared" si="1"/>
        <v>Sat</v>
      </c>
      <c r="G14" s="9">
        <f ca="1" t="shared" si="2"/>
        <v>77</v>
      </c>
      <c r="H14" s="8">
        <f ca="1" t="shared" si="3"/>
        <v>11</v>
      </c>
    </row>
    <row r="15" spans="1:8" ht="15.75">
      <c r="A15" s="5" t="s">
        <v>30</v>
      </c>
      <c r="B15" s="11" t="s">
        <v>51</v>
      </c>
      <c r="C15" s="6"/>
      <c r="D15" s="7">
        <v>40694</v>
      </c>
      <c r="E15" s="8">
        <f t="shared" si="0"/>
        <v>3</v>
      </c>
      <c r="F15" s="6" t="str">
        <f ca="1" t="shared" si="1"/>
        <v>Tue</v>
      </c>
      <c r="G15" s="9">
        <f ca="1" t="shared" si="2"/>
        <v>74</v>
      </c>
      <c r="H15" s="8">
        <f ca="1" t="shared" si="3"/>
        <v>10.571428571428571</v>
      </c>
    </row>
    <row r="16" spans="1:8" ht="15.75">
      <c r="A16" s="5" t="s">
        <v>123</v>
      </c>
      <c r="B16" s="11" t="s">
        <v>124</v>
      </c>
      <c r="C16" s="6"/>
      <c r="D16" s="7">
        <v>40701</v>
      </c>
      <c r="E16" s="8">
        <f t="shared" si="0"/>
        <v>3</v>
      </c>
      <c r="F16" s="6" t="str">
        <f ca="1" t="shared" si="1"/>
        <v>Tue</v>
      </c>
      <c r="G16" s="9">
        <f ca="1" t="shared" si="2"/>
        <v>67</v>
      </c>
      <c r="H16" s="8">
        <f ca="1" t="shared" si="3"/>
        <v>9.571428571428571</v>
      </c>
    </row>
    <row r="17" spans="1:8" ht="15.75">
      <c r="A17" s="5" t="s">
        <v>127</v>
      </c>
      <c r="B17" s="11" t="s">
        <v>128</v>
      </c>
      <c r="C17" s="6"/>
      <c r="D17" s="7">
        <v>40713</v>
      </c>
      <c r="E17" s="8">
        <f t="shared" si="0"/>
        <v>1</v>
      </c>
      <c r="F17" s="6" t="str">
        <f ca="1" t="shared" si="1"/>
        <v>Sun</v>
      </c>
      <c r="G17" s="9">
        <f ca="1" t="shared" si="2"/>
        <v>55</v>
      </c>
      <c r="H17" s="8">
        <f ca="1" t="shared" si="3"/>
        <v>7.857142857142857</v>
      </c>
    </row>
    <row r="18" spans="1:8" ht="15.75">
      <c r="A18" s="5" t="s">
        <v>129</v>
      </c>
      <c r="B18" s="11" t="s">
        <v>128</v>
      </c>
      <c r="C18" s="6"/>
      <c r="D18" s="7">
        <v>40714</v>
      </c>
      <c r="E18" s="8">
        <f>WEEKDAY(D18)</f>
        <v>2</v>
      </c>
      <c r="F18" s="6" t="str">
        <f ca="1">IF(TODAY()&lt;DATE(2009,3,10),"",TEXT(D18,"ddd"))</f>
        <v>Mon</v>
      </c>
      <c r="G18" s="9">
        <f ca="1">IF(TODAY()&lt;DATE(2009,3,10),"",TODAY()-D18)</f>
        <v>54</v>
      </c>
      <c r="H18" s="8">
        <f ca="1">IF(TODAY()&lt;DATE(2009,3,10),"",INT(G18)/7)</f>
        <v>7.714285714285714</v>
      </c>
    </row>
    <row r="19" spans="1:8" ht="15.75">
      <c r="A19" s="5" t="s">
        <v>31</v>
      </c>
      <c r="B19" s="11" t="s">
        <v>50</v>
      </c>
      <c r="C19" s="6"/>
      <c r="D19" s="7">
        <v>40703</v>
      </c>
      <c r="E19" s="8">
        <f t="shared" si="0"/>
        <v>5</v>
      </c>
      <c r="F19" s="6" t="str">
        <f ca="1" t="shared" si="1"/>
        <v>Thu</v>
      </c>
      <c r="G19" s="9">
        <f ca="1" t="shared" si="2"/>
        <v>65</v>
      </c>
      <c r="H19" s="8">
        <f ca="1" t="shared" si="3"/>
        <v>9.285714285714286</v>
      </c>
    </row>
    <row r="20" spans="1:8" ht="15.75">
      <c r="A20" s="5" t="s">
        <v>32</v>
      </c>
      <c r="B20" s="11" t="s">
        <v>50</v>
      </c>
      <c r="C20" s="6"/>
      <c r="D20" s="7">
        <v>40705</v>
      </c>
      <c r="E20" s="8">
        <f t="shared" si="0"/>
        <v>7</v>
      </c>
      <c r="F20" s="6" t="str">
        <f ca="1" t="shared" si="1"/>
        <v>Sat</v>
      </c>
      <c r="G20" s="9">
        <f ca="1" t="shared" si="2"/>
        <v>63</v>
      </c>
      <c r="H20" s="8">
        <f ca="1" t="shared" si="3"/>
        <v>9</v>
      </c>
    </row>
    <row r="21" spans="1:8" ht="15.75">
      <c r="A21" s="5" t="s">
        <v>34</v>
      </c>
      <c r="B21" s="11" t="s">
        <v>52</v>
      </c>
      <c r="C21" s="6"/>
      <c r="D21" s="7">
        <v>40700</v>
      </c>
      <c r="E21" s="8">
        <f t="shared" si="0"/>
        <v>2</v>
      </c>
      <c r="F21" s="6" t="str">
        <f ca="1" t="shared" si="1"/>
        <v>Mon</v>
      </c>
      <c r="G21" s="9">
        <f ca="1" t="shared" si="2"/>
        <v>68</v>
      </c>
      <c r="H21" s="8">
        <f ca="1" t="shared" si="3"/>
        <v>9.714285714285714</v>
      </c>
    </row>
    <row r="22" spans="1:8" ht="15.75">
      <c r="A22" s="5" t="s">
        <v>35</v>
      </c>
      <c r="B22" s="11" t="s">
        <v>52</v>
      </c>
      <c r="C22" s="6"/>
      <c r="D22" s="7">
        <v>40700</v>
      </c>
      <c r="E22" s="8">
        <f aca="true" t="shared" si="4" ref="E22:E27">WEEKDAY(D22)</f>
        <v>2</v>
      </c>
      <c r="F22" s="6" t="str">
        <f aca="true" ca="1" t="shared" si="5" ref="F22:F27">IF(TODAY()&lt;DATE(2009,3,10),"",TEXT(D22,"ddd"))</f>
        <v>Mon</v>
      </c>
      <c r="G22" s="9">
        <f aca="true" ca="1" t="shared" si="6" ref="G22:G27">IF(TODAY()&lt;DATE(2009,3,10),"",TODAY()-D22)</f>
        <v>68</v>
      </c>
      <c r="H22" s="8">
        <f aca="true" ca="1" t="shared" si="7" ref="H22:H27">IF(TODAY()&lt;DATE(2009,3,10),"",INT(G22)/7)</f>
        <v>9.714285714285714</v>
      </c>
    </row>
    <row r="23" spans="1:8" ht="15.75">
      <c r="A23" s="5" t="s">
        <v>36</v>
      </c>
      <c r="B23" s="11" t="s">
        <v>52</v>
      </c>
      <c r="C23" s="6"/>
      <c r="D23" s="7">
        <v>40703</v>
      </c>
      <c r="E23" s="8">
        <f t="shared" si="4"/>
        <v>5</v>
      </c>
      <c r="F23" s="6" t="str">
        <f ca="1" t="shared" si="5"/>
        <v>Thu</v>
      </c>
      <c r="G23" s="9">
        <f ca="1" t="shared" si="6"/>
        <v>65</v>
      </c>
      <c r="H23" s="8">
        <f ca="1" t="shared" si="7"/>
        <v>9.285714285714286</v>
      </c>
    </row>
    <row r="24" spans="1:8" ht="15.75">
      <c r="A24" s="5" t="s">
        <v>136</v>
      </c>
      <c r="B24" s="11" t="s">
        <v>135</v>
      </c>
      <c r="C24" s="6" t="s">
        <v>143</v>
      </c>
      <c r="D24" s="7">
        <v>40706</v>
      </c>
      <c r="E24" s="8">
        <f t="shared" si="4"/>
        <v>1</v>
      </c>
      <c r="F24" s="6" t="str">
        <f ca="1">IF(TODAY()&lt;DATE(2009,3,10),"",TEXT(D24,"ddd"))</f>
        <v>Sun</v>
      </c>
      <c r="G24" s="9">
        <f ca="1">IF(TODAY()&lt;DATE(2009,3,10),"",TODAY()-D24)</f>
        <v>62</v>
      </c>
      <c r="H24" s="8">
        <f ca="1" t="shared" si="7"/>
        <v>8.857142857142858</v>
      </c>
    </row>
    <row r="25" spans="1:8" ht="15.75">
      <c r="A25" s="5" t="s">
        <v>112</v>
      </c>
      <c r="B25" s="11" t="s">
        <v>119</v>
      </c>
      <c r="C25" s="6"/>
      <c r="D25" s="7">
        <v>40706</v>
      </c>
      <c r="E25" s="8">
        <f t="shared" si="4"/>
        <v>1</v>
      </c>
      <c r="F25" s="6" t="str">
        <f ca="1" t="shared" si="5"/>
        <v>Sun</v>
      </c>
      <c r="G25" s="9">
        <f ca="1" t="shared" si="6"/>
        <v>62</v>
      </c>
      <c r="H25" s="8">
        <f ca="1" t="shared" si="7"/>
        <v>8.857142857142858</v>
      </c>
    </row>
    <row r="26" spans="1:8" ht="15.75">
      <c r="A26" s="5" t="s">
        <v>113</v>
      </c>
      <c r="B26" s="11" t="s">
        <v>119</v>
      </c>
      <c r="C26" s="6"/>
      <c r="D26" s="7">
        <v>40707</v>
      </c>
      <c r="E26" s="8">
        <f t="shared" si="4"/>
        <v>2</v>
      </c>
      <c r="F26" s="6" t="str">
        <f ca="1" t="shared" si="5"/>
        <v>Mon</v>
      </c>
      <c r="G26" s="9">
        <f ca="1" t="shared" si="6"/>
        <v>61</v>
      </c>
      <c r="H26" s="8">
        <f ca="1" t="shared" si="7"/>
        <v>8.714285714285714</v>
      </c>
    </row>
    <row r="27" spans="1:8" ht="15.75">
      <c r="A27" s="5" t="s">
        <v>114</v>
      </c>
      <c r="B27" s="11" t="s">
        <v>119</v>
      </c>
      <c r="C27" s="6"/>
      <c r="D27" s="7">
        <v>40708</v>
      </c>
      <c r="E27" s="8">
        <f t="shared" si="4"/>
        <v>3</v>
      </c>
      <c r="F27" s="6" t="str">
        <f ca="1" t="shared" si="5"/>
        <v>Tue</v>
      </c>
      <c r="G27" s="9">
        <f ca="1" t="shared" si="6"/>
        <v>60</v>
      </c>
      <c r="H27" s="8">
        <f ca="1" t="shared" si="7"/>
        <v>8.571428571428571</v>
      </c>
    </row>
    <row r="28" spans="1:8" ht="15.75">
      <c r="A28" s="5" t="s">
        <v>17</v>
      </c>
      <c r="B28" s="11" t="s">
        <v>23</v>
      </c>
      <c r="C28" s="6"/>
      <c r="D28" s="7">
        <v>40707</v>
      </c>
      <c r="E28" s="8">
        <f t="shared" si="0"/>
        <v>2</v>
      </c>
      <c r="F28" s="6" t="str">
        <f ca="1" t="shared" si="1"/>
        <v>Mon</v>
      </c>
      <c r="G28" s="9">
        <f ca="1" t="shared" si="2"/>
        <v>61</v>
      </c>
      <c r="H28" s="8">
        <f ca="1" t="shared" si="3"/>
        <v>8.714285714285714</v>
      </c>
    </row>
    <row r="29" spans="1:8" ht="15.75">
      <c r="A29" s="5" t="s">
        <v>18</v>
      </c>
      <c r="B29" s="11" t="s">
        <v>23</v>
      </c>
      <c r="C29" s="6"/>
      <c r="D29" s="7">
        <v>40707</v>
      </c>
      <c r="E29" s="8">
        <f t="shared" si="0"/>
        <v>2</v>
      </c>
      <c r="F29" s="6" t="str">
        <f ca="1" t="shared" si="1"/>
        <v>Mon</v>
      </c>
      <c r="G29" s="9">
        <f ca="1" t="shared" si="2"/>
        <v>61</v>
      </c>
      <c r="H29" s="8">
        <f ca="1" t="shared" si="3"/>
        <v>8.714285714285714</v>
      </c>
    </row>
    <row r="30" spans="1:8" ht="15.75">
      <c r="A30" s="5" t="s">
        <v>19</v>
      </c>
      <c r="B30" s="11" t="s">
        <v>23</v>
      </c>
      <c r="C30" s="6"/>
      <c r="D30" s="7">
        <v>40709</v>
      </c>
      <c r="E30" s="8">
        <f>WEEKDAY(D30)</f>
        <v>4</v>
      </c>
      <c r="F30" s="6" t="str">
        <f ca="1">IF(TODAY()&lt;DATE(2009,3,10),"",TEXT(D30,"ddd"))</f>
        <v>Wed</v>
      </c>
      <c r="G30" s="9">
        <f ca="1">IF(TODAY()&lt;DATE(2009,3,10),"",TODAY()-D30)</f>
        <v>59</v>
      </c>
      <c r="H30" s="8">
        <f ca="1">IF(TODAY()&lt;DATE(2009,3,10),"",INT(G30)/7)</f>
        <v>8.428571428571429</v>
      </c>
    </row>
    <row r="31" spans="1:8" ht="15.75">
      <c r="A31" s="5"/>
      <c r="B31" s="6"/>
      <c r="C31" s="6"/>
      <c r="D31" s="7"/>
      <c r="E31" s="8"/>
      <c r="F31" s="6"/>
      <c r="G31" s="9"/>
      <c r="H31" s="8"/>
    </row>
    <row r="32" spans="1:8" ht="15.75">
      <c r="A32" s="10" t="s">
        <v>8</v>
      </c>
      <c r="B32" s="11"/>
      <c r="C32" s="11"/>
      <c r="D32" s="12">
        <f ca="1">NOW()</f>
        <v>40768.465045833334</v>
      </c>
      <c r="E32" s="8"/>
      <c r="F32" s="10" t="str">
        <f>TEXT(D32,"ddd")</f>
        <v>Sat</v>
      </c>
      <c r="G32" s="9"/>
      <c r="H32" s="8"/>
    </row>
    <row r="34" spans="1:8" s="29" customFormat="1" ht="15">
      <c r="A34" s="14"/>
      <c r="B34" s="15"/>
      <c r="C34" s="15"/>
      <c r="D34" s="16" t="s">
        <v>43</v>
      </c>
      <c r="E34" s="17"/>
      <c r="F34" s="28" t="s">
        <v>44</v>
      </c>
      <c r="G34" s="15" t="s">
        <v>45</v>
      </c>
      <c r="H34" s="31" t="s">
        <v>46</v>
      </c>
    </row>
    <row r="35" spans="1:8" ht="15">
      <c r="A35" s="14" t="s">
        <v>107</v>
      </c>
      <c r="B35" s="15" t="s">
        <v>108</v>
      </c>
      <c r="C35" s="15"/>
      <c r="D35" s="16">
        <v>40670</v>
      </c>
      <c r="E35" s="17">
        <v>8</v>
      </c>
      <c r="F35" s="28">
        <v>40676</v>
      </c>
      <c r="G35" s="18">
        <f aca="true" t="shared" si="8" ref="G35:G51">F35-D35</f>
        <v>6</v>
      </c>
      <c r="H35" s="17">
        <f aca="true" ca="1" t="shared" si="9" ref="H35:H41">IF(TODAY()&lt;DATE(2009,3,10),"",INT(G35)/7)</f>
        <v>0.8571428571428571</v>
      </c>
    </row>
    <row r="36" spans="1:8" ht="15">
      <c r="A36" s="14" t="s">
        <v>56</v>
      </c>
      <c r="B36" s="15" t="s">
        <v>57</v>
      </c>
      <c r="C36" s="15" t="s">
        <v>109</v>
      </c>
      <c r="D36" s="16">
        <v>40644</v>
      </c>
      <c r="E36" s="17">
        <v>8</v>
      </c>
      <c r="F36" s="28">
        <v>40684</v>
      </c>
      <c r="G36" s="18">
        <f t="shared" si="8"/>
        <v>40</v>
      </c>
      <c r="H36" s="17">
        <f ca="1" t="shared" si="9"/>
        <v>5.714285714285714</v>
      </c>
    </row>
    <row r="37" spans="1:8" ht="15">
      <c r="A37" s="14" t="s">
        <v>26</v>
      </c>
      <c r="B37" s="15" t="s">
        <v>58</v>
      </c>
      <c r="C37" s="15" t="s">
        <v>121</v>
      </c>
      <c r="D37" s="16">
        <v>40694</v>
      </c>
      <c r="E37" s="17">
        <f aca="true" t="shared" si="10" ref="E37:E43">WEEKDAY(D37)</f>
        <v>3</v>
      </c>
      <c r="F37" s="28">
        <v>40701</v>
      </c>
      <c r="G37" s="18">
        <f t="shared" si="8"/>
        <v>7</v>
      </c>
      <c r="H37" s="17">
        <f ca="1" t="shared" si="9"/>
        <v>1</v>
      </c>
    </row>
    <row r="38" spans="1:8" ht="15">
      <c r="A38" s="14" t="s">
        <v>117</v>
      </c>
      <c r="B38" s="15" t="s">
        <v>118</v>
      </c>
      <c r="C38" s="15" t="s">
        <v>122</v>
      </c>
      <c r="D38" s="16">
        <v>40703</v>
      </c>
      <c r="E38" s="17">
        <f t="shared" si="10"/>
        <v>5</v>
      </c>
      <c r="F38" s="28">
        <v>40706</v>
      </c>
      <c r="G38" s="18">
        <f>F38-D38</f>
        <v>3</v>
      </c>
      <c r="H38" s="17">
        <f ca="1">IF(TODAY()&lt;DATE(2009,3,10),"",INT(G38)/7)</f>
        <v>0.42857142857142855</v>
      </c>
    </row>
    <row r="39" spans="1:8" ht="15">
      <c r="A39" s="14" t="s">
        <v>126</v>
      </c>
      <c r="B39" s="15" t="s">
        <v>124</v>
      </c>
      <c r="C39" s="15"/>
      <c r="D39" s="16">
        <v>40704</v>
      </c>
      <c r="E39" s="17">
        <f t="shared" si="10"/>
        <v>6</v>
      </c>
      <c r="F39" s="28">
        <v>40706</v>
      </c>
      <c r="G39" s="18">
        <f>F39-D39</f>
        <v>2</v>
      </c>
      <c r="H39" s="17">
        <f ca="1">IF(TODAY()&lt;DATE(2009,3,10),"",INT(G39)/7)</f>
        <v>0.2857142857142857</v>
      </c>
    </row>
    <row r="40" spans="1:8" ht="15">
      <c r="A40" s="14" t="s">
        <v>27</v>
      </c>
      <c r="B40" s="15" t="s">
        <v>58</v>
      </c>
      <c r="C40" s="15"/>
      <c r="D40" s="16">
        <v>40694</v>
      </c>
      <c r="E40" s="17">
        <f t="shared" si="10"/>
        <v>3</v>
      </c>
      <c r="F40" s="28">
        <v>40707</v>
      </c>
      <c r="G40" s="18">
        <f t="shared" si="8"/>
        <v>13</v>
      </c>
      <c r="H40" s="17">
        <f ca="1" t="shared" si="9"/>
        <v>1.8571428571428572</v>
      </c>
    </row>
    <row r="41" spans="1:8" ht="15">
      <c r="A41" s="14" t="s">
        <v>28</v>
      </c>
      <c r="B41" s="15" t="s">
        <v>58</v>
      </c>
      <c r="C41" s="15"/>
      <c r="D41" s="16">
        <v>40695</v>
      </c>
      <c r="E41" s="17">
        <f t="shared" si="10"/>
        <v>4</v>
      </c>
      <c r="F41" s="28">
        <v>40707</v>
      </c>
      <c r="G41" s="18">
        <f t="shared" si="8"/>
        <v>12</v>
      </c>
      <c r="H41" s="17">
        <f ca="1" t="shared" si="9"/>
        <v>1.7142857142857142</v>
      </c>
    </row>
    <row r="42" spans="1:8" ht="15">
      <c r="A42" s="14" t="s">
        <v>115</v>
      </c>
      <c r="B42" s="15" t="s">
        <v>118</v>
      </c>
      <c r="C42" s="15" t="s">
        <v>120</v>
      </c>
      <c r="D42" s="16">
        <v>40700</v>
      </c>
      <c r="E42" s="17">
        <f t="shared" si="10"/>
        <v>2</v>
      </c>
      <c r="F42" s="28">
        <v>40710</v>
      </c>
      <c r="G42" s="18">
        <f t="shared" si="8"/>
        <v>10</v>
      </c>
      <c r="H42" s="17">
        <f aca="true" ca="1" t="shared" si="11" ref="H42:H48">IF(TODAY()&lt;DATE(2009,3,10),"",INT(G42)/7)</f>
        <v>1.4285714285714286</v>
      </c>
    </row>
    <row r="43" spans="1:8" ht="15">
      <c r="A43" s="14" t="s">
        <v>116</v>
      </c>
      <c r="B43" s="15" t="s">
        <v>118</v>
      </c>
      <c r="C43" s="15" t="s">
        <v>120</v>
      </c>
      <c r="D43" s="16">
        <v>40700</v>
      </c>
      <c r="E43" s="17">
        <f t="shared" si="10"/>
        <v>2</v>
      </c>
      <c r="F43" s="28">
        <v>40710</v>
      </c>
      <c r="G43" s="18">
        <f t="shared" si="8"/>
        <v>10</v>
      </c>
      <c r="H43" s="17">
        <f ca="1" t="shared" si="11"/>
        <v>1.4285714285714286</v>
      </c>
    </row>
    <row r="44" spans="1:8" ht="15">
      <c r="A44" s="14" t="s">
        <v>137</v>
      </c>
      <c r="B44" s="15" t="s">
        <v>135</v>
      </c>
      <c r="C44" s="15"/>
      <c r="D44" s="16">
        <v>40708</v>
      </c>
      <c r="E44" s="17">
        <f aca="true" t="shared" si="12" ref="E44:E49">WEEKDAY(D44)</f>
        <v>3</v>
      </c>
      <c r="F44" s="28">
        <v>40711</v>
      </c>
      <c r="G44" s="18">
        <f t="shared" si="8"/>
        <v>3</v>
      </c>
      <c r="H44" s="17">
        <f ca="1">IF(TODAY()&lt;DATE(2009,3,10),"",INT(G44)/7)</f>
        <v>0.42857142857142855</v>
      </c>
    </row>
    <row r="45" spans="1:8" ht="15">
      <c r="A45" s="14" t="s">
        <v>111</v>
      </c>
      <c r="B45" s="15" t="s">
        <v>52</v>
      </c>
      <c r="C45" s="15"/>
      <c r="D45" s="16">
        <v>40706</v>
      </c>
      <c r="E45" s="17">
        <f t="shared" si="12"/>
        <v>1</v>
      </c>
      <c r="F45" s="28">
        <v>40718</v>
      </c>
      <c r="G45" s="18">
        <f t="shared" si="8"/>
        <v>12</v>
      </c>
      <c r="H45" s="17">
        <f ca="1" t="shared" si="11"/>
        <v>1.7142857142857142</v>
      </c>
    </row>
    <row r="46" spans="1:8" ht="15">
      <c r="A46" s="14" t="s">
        <v>125</v>
      </c>
      <c r="B46" s="15" t="s">
        <v>124</v>
      </c>
      <c r="C46" s="15"/>
      <c r="D46" s="16">
        <v>40702</v>
      </c>
      <c r="E46" s="17">
        <f t="shared" si="12"/>
        <v>4</v>
      </c>
      <c r="F46" s="28">
        <v>40719</v>
      </c>
      <c r="G46" s="18">
        <f t="shared" si="8"/>
        <v>17</v>
      </c>
      <c r="H46" s="17">
        <f ca="1" t="shared" si="11"/>
        <v>2.4285714285714284</v>
      </c>
    </row>
    <row r="47" spans="1:8" ht="15">
      <c r="A47" s="14" t="s">
        <v>100</v>
      </c>
      <c r="B47" s="15" t="s">
        <v>101</v>
      </c>
      <c r="C47" s="15" t="s">
        <v>132</v>
      </c>
      <c r="D47" s="16">
        <v>40716</v>
      </c>
      <c r="E47" s="17">
        <f t="shared" si="12"/>
        <v>4</v>
      </c>
      <c r="F47" s="28">
        <v>40721</v>
      </c>
      <c r="G47" s="18">
        <f t="shared" si="8"/>
        <v>5</v>
      </c>
      <c r="H47" s="17">
        <f ca="1" t="shared" si="11"/>
        <v>0.7142857142857143</v>
      </c>
    </row>
    <row r="48" spans="1:8" ht="15">
      <c r="A48" s="14" t="s">
        <v>98</v>
      </c>
      <c r="B48" s="15" t="s">
        <v>101</v>
      </c>
      <c r="C48" s="15" t="s">
        <v>130</v>
      </c>
      <c r="D48" s="16">
        <v>40710</v>
      </c>
      <c r="E48" s="17">
        <f t="shared" si="12"/>
        <v>5</v>
      </c>
      <c r="F48" s="28">
        <v>40730</v>
      </c>
      <c r="G48" s="18">
        <f t="shared" si="8"/>
        <v>20</v>
      </c>
      <c r="H48" s="17">
        <f ca="1" t="shared" si="11"/>
        <v>2.857142857142857</v>
      </c>
    </row>
    <row r="49" spans="1:8" ht="15">
      <c r="A49" s="14" t="s">
        <v>99</v>
      </c>
      <c r="B49" s="15" t="s">
        <v>101</v>
      </c>
      <c r="C49" s="15" t="s">
        <v>131</v>
      </c>
      <c r="D49" s="16">
        <v>40712</v>
      </c>
      <c r="E49" s="17">
        <f t="shared" si="12"/>
        <v>7</v>
      </c>
      <c r="F49" s="28">
        <v>40740</v>
      </c>
      <c r="G49" s="18">
        <f t="shared" si="8"/>
        <v>28</v>
      </c>
      <c r="H49" s="17">
        <f ca="1">IF(TODAY()&lt;DATE(2009,3,10),"",INT(G49)/7)</f>
        <v>4</v>
      </c>
    </row>
    <row r="50" spans="1:8" ht="15">
      <c r="A50" s="14" t="s">
        <v>14</v>
      </c>
      <c r="B50" s="15" t="s">
        <v>22</v>
      </c>
      <c r="C50" s="15" t="s">
        <v>139</v>
      </c>
      <c r="D50" s="16">
        <v>40694</v>
      </c>
      <c r="E50" s="17">
        <f>WEEKDAY(D50)</f>
        <v>3</v>
      </c>
      <c r="F50" s="28">
        <v>40753</v>
      </c>
      <c r="G50" s="18">
        <f t="shared" si="8"/>
        <v>59</v>
      </c>
      <c r="H50" s="17">
        <f ca="1">IF(TODAY()&lt;DATE(2009,3,10),"",INT(G50)/7)</f>
        <v>8.428571428571429</v>
      </c>
    </row>
    <row r="51" spans="1:8" ht="15">
      <c r="A51" s="14" t="s">
        <v>134</v>
      </c>
      <c r="B51" s="15" t="s">
        <v>135</v>
      </c>
      <c r="C51" s="15" t="s">
        <v>142</v>
      </c>
      <c r="D51" s="16">
        <v>40704</v>
      </c>
      <c r="E51" s="17">
        <f>WEEKDAY(D51)</f>
        <v>6</v>
      </c>
      <c r="F51" s="28">
        <v>40764</v>
      </c>
      <c r="G51" s="18">
        <f t="shared" si="8"/>
        <v>60</v>
      </c>
      <c r="H51" s="17">
        <f ca="1">IF(TODAY()&lt;DATE(2009,3,10),"",INT(G51)/7)</f>
        <v>8.571428571428571</v>
      </c>
    </row>
  </sheetData>
  <sheetProtection/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pane xSplit="1" ySplit="2" topLeftCell="Q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45" sqref="S45"/>
    </sheetView>
  </sheetViews>
  <sheetFormatPr defaultColWidth="9.140625" defaultRowHeight="12.75"/>
  <cols>
    <col min="1" max="1" width="9.28125" style="19" bestFit="1" customWidth="1"/>
    <col min="2" max="4" width="9.28125" style="34" customWidth="1"/>
    <col min="5" max="16" width="9.140625" style="21" customWidth="1"/>
    <col min="17" max="17" width="9.140625" style="25" customWidth="1"/>
    <col min="18" max="18" width="9.140625" style="21" customWidth="1"/>
    <col min="19" max="20" width="9.140625" style="25" customWidth="1"/>
    <col min="21" max="25" width="9.140625" style="21" customWidth="1"/>
    <col min="26" max="26" width="9.140625" style="25" customWidth="1"/>
    <col min="27" max="28" width="9.140625" style="21" customWidth="1"/>
    <col min="29" max="40" width="9.140625" style="25" customWidth="1"/>
    <col min="41" max="16384" width="9.140625" style="26" customWidth="1"/>
  </cols>
  <sheetData>
    <row r="1" spans="2:40" ht="12.75">
      <c r="B1" s="20" t="s">
        <v>54</v>
      </c>
      <c r="C1" s="20" t="s">
        <v>55</v>
      </c>
      <c r="D1" s="20" t="s">
        <v>56</v>
      </c>
      <c r="E1" s="20" t="s">
        <v>47</v>
      </c>
      <c r="F1" s="20" t="s">
        <v>48</v>
      </c>
      <c r="G1" s="20" t="s">
        <v>49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40</v>
      </c>
      <c r="M1" s="20" t="s">
        <v>41</v>
      </c>
      <c r="N1" s="20" t="s">
        <v>42</v>
      </c>
      <c r="O1" s="20" t="s">
        <v>37</v>
      </c>
      <c r="P1" s="20" t="s">
        <v>38</v>
      </c>
      <c r="Q1" s="20" t="s">
        <v>39</v>
      </c>
      <c r="R1" s="20" t="s">
        <v>26</v>
      </c>
      <c r="S1" s="20" t="s">
        <v>27</v>
      </c>
      <c r="T1" s="20" t="s">
        <v>28</v>
      </c>
      <c r="U1" s="20" t="s">
        <v>13</v>
      </c>
      <c r="V1" s="20" t="s">
        <v>14</v>
      </c>
      <c r="W1" s="20" t="s">
        <v>53</v>
      </c>
      <c r="X1" s="20" t="s">
        <v>25</v>
      </c>
      <c r="Y1" s="20" t="s">
        <v>29</v>
      </c>
      <c r="Z1" s="20" t="s">
        <v>30</v>
      </c>
      <c r="AA1" s="20" t="s">
        <v>31</v>
      </c>
      <c r="AB1" s="20" t="s">
        <v>32</v>
      </c>
      <c r="AC1" s="20" t="s">
        <v>33</v>
      </c>
      <c r="AD1" s="20" t="s">
        <v>34</v>
      </c>
      <c r="AE1" s="20" t="s">
        <v>35</v>
      </c>
      <c r="AF1" s="20" t="s">
        <v>36</v>
      </c>
      <c r="AG1" s="20" t="s">
        <v>111</v>
      </c>
      <c r="AH1" s="20" t="s">
        <v>17</v>
      </c>
      <c r="AI1" s="20" t="s">
        <v>18</v>
      </c>
      <c r="AJ1" s="20" t="s">
        <v>19</v>
      </c>
      <c r="AK1" s="20" t="s">
        <v>7</v>
      </c>
      <c r="AL1" s="20" t="s">
        <v>60</v>
      </c>
      <c r="AM1" s="20" t="s">
        <v>61</v>
      </c>
      <c r="AN1" s="20" t="s">
        <v>62</v>
      </c>
    </row>
    <row r="2" spans="1:36" ht="12.75">
      <c r="A2" s="19">
        <v>0</v>
      </c>
      <c r="O2" s="21">
        <v>40647</v>
      </c>
      <c r="P2" s="21">
        <v>40650</v>
      </c>
      <c r="Q2" s="25">
        <v>40653</v>
      </c>
      <c r="R2" s="21">
        <v>40652</v>
      </c>
      <c r="S2" s="25">
        <v>40655</v>
      </c>
      <c r="T2" s="25">
        <v>40658</v>
      </c>
      <c r="V2" s="37"/>
      <c r="AD2" s="25">
        <v>40661</v>
      </c>
      <c r="AE2" s="25">
        <v>40664</v>
      </c>
      <c r="AF2" s="25">
        <v>40668</v>
      </c>
      <c r="AG2" s="25">
        <v>40671</v>
      </c>
      <c r="AH2" s="25">
        <v>40665</v>
      </c>
      <c r="AI2" s="25">
        <v>40669</v>
      </c>
      <c r="AJ2" s="25">
        <v>40672</v>
      </c>
    </row>
    <row r="3" spans="1:36" ht="12.75">
      <c r="A3" s="19">
        <v>1</v>
      </c>
      <c r="O3" s="21">
        <v>40648</v>
      </c>
      <c r="P3" s="21">
        <v>40651</v>
      </c>
      <c r="Q3" s="25">
        <v>40654</v>
      </c>
      <c r="R3" s="21">
        <v>40653</v>
      </c>
      <c r="S3" s="25">
        <v>40656</v>
      </c>
      <c r="T3" s="25">
        <v>40659</v>
      </c>
      <c r="AD3" s="25">
        <v>40662</v>
      </c>
      <c r="AE3" s="25">
        <v>40665</v>
      </c>
      <c r="AF3" s="25">
        <v>40669</v>
      </c>
      <c r="AG3" s="25">
        <v>40672</v>
      </c>
      <c r="AH3" s="25">
        <v>40666</v>
      </c>
      <c r="AI3" s="25">
        <v>40670</v>
      </c>
      <c r="AJ3" s="25">
        <v>40673</v>
      </c>
    </row>
    <row r="4" spans="1:36" ht="12.75">
      <c r="A4" s="19">
        <v>2</v>
      </c>
      <c r="O4" s="21">
        <v>40649</v>
      </c>
      <c r="P4" s="21">
        <v>40652</v>
      </c>
      <c r="Q4" s="25">
        <v>40655</v>
      </c>
      <c r="R4" s="21">
        <v>40654</v>
      </c>
      <c r="S4" s="25">
        <v>40657</v>
      </c>
      <c r="T4" s="25">
        <v>40660</v>
      </c>
      <c r="AD4" s="25">
        <v>40663</v>
      </c>
      <c r="AE4" s="25">
        <v>40666</v>
      </c>
      <c r="AF4" s="25">
        <v>40670</v>
      </c>
      <c r="AG4" s="25">
        <v>40673</v>
      </c>
      <c r="AH4" s="25">
        <v>40667</v>
      </c>
      <c r="AI4" s="25">
        <v>40671</v>
      </c>
      <c r="AJ4" s="25">
        <v>40674</v>
      </c>
    </row>
    <row r="5" spans="1:36" ht="12.75">
      <c r="A5" s="19">
        <v>3</v>
      </c>
      <c r="O5" s="21">
        <v>40650</v>
      </c>
      <c r="P5" s="21">
        <v>40653</v>
      </c>
      <c r="Q5" s="25">
        <v>40656</v>
      </c>
      <c r="R5" s="21">
        <v>40655</v>
      </c>
      <c r="S5" s="25">
        <v>40658</v>
      </c>
      <c r="T5" s="25">
        <v>40661</v>
      </c>
      <c r="AD5" s="25">
        <v>40664</v>
      </c>
      <c r="AE5" s="25">
        <v>40667</v>
      </c>
      <c r="AF5" s="25">
        <v>40671</v>
      </c>
      <c r="AG5" s="25">
        <v>40674</v>
      </c>
      <c r="AH5" s="25">
        <v>40668</v>
      </c>
      <c r="AI5" s="25">
        <v>40672</v>
      </c>
      <c r="AJ5" s="25">
        <v>40675</v>
      </c>
    </row>
    <row r="6" spans="1:36" ht="12.75">
      <c r="A6" s="19">
        <v>4</v>
      </c>
      <c r="O6" s="21">
        <v>40651</v>
      </c>
      <c r="P6" s="21">
        <v>40654</v>
      </c>
      <c r="Q6" s="25">
        <v>40657</v>
      </c>
      <c r="R6" s="21">
        <v>40656</v>
      </c>
      <c r="S6" s="25">
        <v>40659</v>
      </c>
      <c r="T6" s="25">
        <v>40662</v>
      </c>
      <c r="AD6" s="25">
        <v>40665</v>
      </c>
      <c r="AE6" s="25">
        <v>40668</v>
      </c>
      <c r="AF6" s="25">
        <v>40672</v>
      </c>
      <c r="AG6" s="25">
        <v>40675</v>
      </c>
      <c r="AH6" s="25">
        <v>40669</v>
      </c>
      <c r="AI6" s="25">
        <v>40673</v>
      </c>
      <c r="AJ6" s="25">
        <v>40676</v>
      </c>
    </row>
    <row r="7" spans="1:36" ht="12.75">
      <c r="A7" s="19">
        <v>5</v>
      </c>
      <c r="O7" s="21">
        <v>40652</v>
      </c>
      <c r="P7" s="21">
        <v>40655</v>
      </c>
      <c r="Q7" s="25">
        <v>40658</v>
      </c>
      <c r="R7" s="21">
        <v>40657</v>
      </c>
      <c r="S7" s="25">
        <v>40660</v>
      </c>
      <c r="T7" s="25">
        <v>40663</v>
      </c>
      <c r="AD7" s="25">
        <v>40666</v>
      </c>
      <c r="AE7" s="25">
        <v>40669</v>
      </c>
      <c r="AF7" s="25">
        <v>40673</v>
      </c>
      <c r="AG7" s="25">
        <v>40676</v>
      </c>
      <c r="AH7" s="25">
        <v>40670</v>
      </c>
      <c r="AI7" s="25">
        <v>40674</v>
      </c>
      <c r="AJ7" s="25">
        <v>40677</v>
      </c>
    </row>
    <row r="8" spans="1:36" ht="12.75">
      <c r="A8" s="19">
        <v>6</v>
      </c>
      <c r="O8" s="21">
        <v>40653</v>
      </c>
      <c r="P8" s="21">
        <v>40656</v>
      </c>
      <c r="Q8" s="25">
        <v>40659</v>
      </c>
      <c r="R8" s="21">
        <v>40658</v>
      </c>
      <c r="S8" s="25">
        <v>40661</v>
      </c>
      <c r="T8" s="25">
        <v>40664</v>
      </c>
      <c r="AD8" s="25">
        <v>40667</v>
      </c>
      <c r="AE8" s="25">
        <v>40670</v>
      </c>
      <c r="AF8" s="25">
        <v>40674</v>
      </c>
      <c r="AG8" s="25">
        <v>40677</v>
      </c>
      <c r="AH8" s="25">
        <v>40671</v>
      </c>
      <c r="AI8" s="25">
        <v>40675</v>
      </c>
      <c r="AJ8" s="25">
        <v>40678</v>
      </c>
    </row>
    <row r="9" spans="1:36" ht="12.75">
      <c r="A9" s="19">
        <v>7</v>
      </c>
      <c r="O9" s="21">
        <v>40654</v>
      </c>
      <c r="P9" s="21">
        <v>40657</v>
      </c>
      <c r="Q9" s="25">
        <v>40660</v>
      </c>
      <c r="R9" s="21">
        <v>40659</v>
      </c>
      <c r="S9" s="25">
        <v>40662</v>
      </c>
      <c r="T9" s="25">
        <v>40665</v>
      </c>
      <c r="AD9" s="25">
        <v>40668</v>
      </c>
      <c r="AE9" s="25">
        <v>40671</v>
      </c>
      <c r="AF9" s="25">
        <v>40675</v>
      </c>
      <c r="AG9" s="25">
        <v>40678</v>
      </c>
      <c r="AH9" s="25">
        <v>40672</v>
      </c>
      <c r="AI9" s="25">
        <v>40676</v>
      </c>
      <c r="AJ9" s="25">
        <v>40679</v>
      </c>
    </row>
    <row r="10" spans="1:36" ht="12.75">
      <c r="A10" s="19">
        <v>8</v>
      </c>
      <c r="O10" s="21">
        <v>40655</v>
      </c>
      <c r="P10" s="21">
        <v>40658</v>
      </c>
      <c r="Q10" s="25">
        <v>40661</v>
      </c>
      <c r="R10" s="21">
        <v>40660</v>
      </c>
      <c r="S10" s="25">
        <v>40663</v>
      </c>
      <c r="T10" s="25">
        <v>40666</v>
      </c>
      <c r="AD10" s="25">
        <v>40669</v>
      </c>
      <c r="AE10" s="25">
        <v>40672</v>
      </c>
      <c r="AF10" s="25">
        <v>40676</v>
      </c>
      <c r="AG10" s="25">
        <v>40679</v>
      </c>
      <c r="AH10" s="25">
        <v>40673</v>
      </c>
      <c r="AI10" s="25">
        <v>40677</v>
      </c>
      <c r="AJ10" s="25">
        <v>40680</v>
      </c>
    </row>
    <row r="11" spans="1:36" ht="12.75">
      <c r="A11" s="19">
        <v>9</v>
      </c>
      <c r="O11" s="21">
        <v>40656</v>
      </c>
      <c r="P11" s="21">
        <v>40659</v>
      </c>
      <c r="Q11" s="25">
        <v>40662</v>
      </c>
      <c r="R11" s="21">
        <v>40661</v>
      </c>
      <c r="S11" s="25">
        <v>40664</v>
      </c>
      <c r="T11" s="25">
        <v>40667</v>
      </c>
      <c r="AD11" s="25">
        <v>40670</v>
      </c>
      <c r="AE11" s="25">
        <v>40673</v>
      </c>
      <c r="AF11" s="25">
        <v>40677</v>
      </c>
      <c r="AG11" s="25">
        <v>40680</v>
      </c>
      <c r="AH11" s="25">
        <v>40674</v>
      </c>
      <c r="AI11" s="25">
        <v>40678</v>
      </c>
      <c r="AJ11" s="25">
        <v>40681</v>
      </c>
    </row>
    <row r="12" spans="1:36" ht="12.75">
      <c r="A12" s="19">
        <v>10</v>
      </c>
      <c r="O12" s="21">
        <v>40657</v>
      </c>
      <c r="P12" s="21">
        <v>40660</v>
      </c>
      <c r="Q12" s="25">
        <v>40663</v>
      </c>
      <c r="R12" s="21">
        <v>40662</v>
      </c>
      <c r="S12" s="25">
        <v>40665</v>
      </c>
      <c r="T12" s="25">
        <v>40668</v>
      </c>
      <c r="AD12" s="25">
        <v>40671</v>
      </c>
      <c r="AE12" s="25">
        <v>40674</v>
      </c>
      <c r="AF12" s="25">
        <v>40678</v>
      </c>
      <c r="AG12" s="25">
        <v>40681</v>
      </c>
      <c r="AH12" s="25">
        <v>40675</v>
      </c>
      <c r="AI12" s="25">
        <v>40679</v>
      </c>
      <c r="AJ12" s="25">
        <v>40682</v>
      </c>
    </row>
    <row r="13" spans="1:36" ht="12.75">
      <c r="A13" s="19">
        <v>11</v>
      </c>
      <c r="O13" s="21">
        <v>40658</v>
      </c>
      <c r="P13" s="21">
        <v>40661</v>
      </c>
      <c r="Q13" s="25">
        <v>40664</v>
      </c>
      <c r="R13" s="21">
        <v>40663</v>
      </c>
      <c r="S13" s="25">
        <v>40666</v>
      </c>
      <c r="T13" s="25">
        <v>40669</v>
      </c>
      <c r="AD13" s="25">
        <v>40672</v>
      </c>
      <c r="AE13" s="25">
        <v>40675</v>
      </c>
      <c r="AF13" s="25">
        <v>40679</v>
      </c>
      <c r="AG13" s="25">
        <v>40682</v>
      </c>
      <c r="AH13" s="25">
        <v>40676</v>
      </c>
      <c r="AI13" s="25">
        <v>40680</v>
      </c>
      <c r="AJ13" s="25">
        <v>40683</v>
      </c>
    </row>
    <row r="14" spans="1:36" ht="12.75">
      <c r="A14" s="19">
        <v>12</v>
      </c>
      <c r="O14" s="21">
        <v>40659</v>
      </c>
      <c r="P14" s="21">
        <v>40662</v>
      </c>
      <c r="Q14" s="25">
        <v>40665</v>
      </c>
      <c r="R14" s="21">
        <v>40664</v>
      </c>
      <c r="S14" s="25">
        <v>40667</v>
      </c>
      <c r="T14" s="25">
        <v>40670</v>
      </c>
      <c r="AD14" s="25">
        <v>40673</v>
      </c>
      <c r="AE14" s="25">
        <v>40676</v>
      </c>
      <c r="AF14" s="25">
        <v>40680</v>
      </c>
      <c r="AG14" s="25">
        <v>40683</v>
      </c>
      <c r="AH14" s="25">
        <v>40677</v>
      </c>
      <c r="AI14" s="25">
        <v>40681</v>
      </c>
      <c r="AJ14" s="25">
        <v>40684</v>
      </c>
    </row>
    <row r="15" spans="1:36" ht="12.75">
      <c r="A15" s="19">
        <v>13</v>
      </c>
      <c r="O15" s="21">
        <v>40660</v>
      </c>
      <c r="P15" s="21">
        <v>40663</v>
      </c>
      <c r="Q15" s="25">
        <v>40666</v>
      </c>
      <c r="R15" s="21">
        <v>40665</v>
      </c>
      <c r="S15" s="25">
        <v>40668</v>
      </c>
      <c r="T15" s="25">
        <v>40671</v>
      </c>
      <c r="AD15" s="25">
        <v>40674</v>
      </c>
      <c r="AE15" s="25">
        <v>40677</v>
      </c>
      <c r="AF15" s="25">
        <v>40681</v>
      </c>
      <c r="AG15" s="25">
        <v>40684</v>
      </c>
      <c r="AH15" s="25">
        <v>40678</v>
      </c>
      <c r="AI15" s="25">
        <v>40682</v>
      </c>
      <c r="AJ15" s="25">
        <v>40685</v>
      </c>
    </row>
    <row r="16" spans="1:36" ht="12.75">
      <c r="A16" s="19">
        <v>14</v>
      </c>
      <c r="O16" s="21">
        <v>40661</v>
      </c>
      <c r="P16" s="21">
        <v>40664</v>
      </c>
      <c r="Q16" s="25">
        <v>40667</v>
      </c>
      <c r="R16" s="21">
        <v>40666</v>
      </c>
      <c r="S16" s="25">
        <v>40669</v>
      </c>
      <c r="T16" s="25">
        <v>40672</v>
      </c>
      <c r="AD16" s="25">
        <v>40675</v>
      </c>
      <c r="AE16" s="25">
        <v>40678</v>
      </c>
      <c r="AF16" s="25">
        <v>40682</v>
      </c>
      <c r="AG16" s="25">
        <v>40685</v>
      </c>
      <c r="AH16" s="25">
        <v>40679</v>
      </c>
      <c r="AI16" s="25">
        <v>40683</v>
      </c>
      <c r="AJ16" s="25">
        <v>40686</v>
      </c>
    </row>
    <row r="17" spans="1:36" ht="12.75">
      <c r="A17" s="19">
        <v>15</v>
      </c>
      <c r="O17" s="21">
        <v>40662</v>
      </c>
      <c r="P17" s="21">
        <v>40665</v>
      </c>
      <c r="Q17" s="25">
        <v>40668</v>
      </c>
      <c r="R17" s="21">
        <v>40667</v>
      </c>
      <c r="S17" s="25">
        <v>40670</v>
      </c>
      <c r="T17" s="25">
        <v>40673</v>
      </c>
      <c r="AD17" s="25">
        <v>40676</v>
      </c>
      <c r="AE17" s="25">
        <v>40679</v>
      </c>
      <c r="AF17" s="25">
        <v>40683</v>
      </c>
      <c r="AG17" s="25">
        <v>40686</v>
      </c>
      <c r="AH17" s="25">
        <v>40680</v>
      </c>
      <c r="AI17" s="25">
        <v>40684</v>
      </c>
      <c r="AJ17" s="25">
        <v>40687</v>
      </c>
    </row>
    <row r="18" spans="1:36" ht="12.75">
      <c r="A18" s="19">
        <v>16</v>
      </c>
      <c r="O18" s="21">
        <v>40663</v>
      </c>
      <c r="P18" s="21">
        <v>40666</v>
      </c>
      <c r="Q18" s="25">
        <v>40669</v>
      </c>
      <c r="R18" s="21">
        <v>40668</v>
      </c>
      <c r="S18" s="25">
        <v>40671</v>
      </c>
      <c r="T18" s="25">
        <v>40674</v>
      </c>
      <c r="AD18" s="25">
        <v>40677</v>
      </c>
      <c r="AE18" s="25">
        <v>40680</v>
      </c>
      <c r="AF18" s="25">
        <v>40684</v>
      </c>
      <c r="AG18" s="25">
        <v>40687</v>
      </c>
      <c r="AH18" s="25">
        <v>40681</v>
      </c>
      <c r="AI18" s="25">
        <v>40685</v>
      </c>
      <c r="AJ18" s="25">
        <v>40688</v>
      </c>
    </row>
    <row r="19" spans="1:36" ht="12.75">
      <c r="A19" s="19">
        <v>17</v>
      </c>
      <c r="O19" s="21">
        <v>40664</v>
      </c>
      <c r="P19" s="21">
        <v>40667</v>
      </c>
      <c r="Q19" s="25">
        <v>40670</v>
      </c>
      <c r="R19" s="21">
        <v>40669</v>
      </c>
      <c r="S19" s="25">
        <v>40672</v>
      </c>
      <c r="T19" s="25">
        <v>40675</v>
      </c>
      <c r="AD19" s="25">
        <v>40678</v>
      </c>
      <c r="AE19" s="25">
        <v>40681</v>
      </c>
      <c r="AF19" s="25">
        <v>40685</v>
      </c>
      <c r="AG19" s="25">
        <v>40688</v>
      </c>
      <c r="AH19" s="25">
        <v>40682</v>
      </c>
      <c r="AI19" s="25">
        <v>40686</v>
      </c>
      <c r="AJ19" s="25">
        <v>40689</v>
      </c>
    </row>
    <row r="20" spans="1:36" ht="12.75">
      <c r="A20" s="19">
        <v>18</v>
      </c>
      <c r="O20" s="21">
        <v>40665</v>
      </c>
      <c r="P20" s="21">
        <v>40668</v>
      </c>
      <c r="Q20" s="25">
        <v>40671</v>
      </c>
      <c r="R20" s="21">
        <v>40670</v>
      </c>
      <c r="S20" s="25">
        <v>40673</v>
      </c>
      <c r="T20" s="25">
        <v>40676</v>
      </c>
      <c r="AD20" s="25">
        <v>40679</v>
      </c>
      <c r="AE20" s="25">
        <v>40682</v>
      </c>
      <c r="AF20" s="25">
        <v>40686</v>
      </c>
      <c r="AG20" s="25">
        <v>40689</v>
      </c>
      <c r="AH20" s="25">
        <v>40683</v>
      </c>
      <c r="AI20" s="25">
        <v>40687</v>
      </c>
      <c r="AJ20" s="25">
        <v>40690</v>
      </c>
    </row>
    <row r="21" spans="1:36" ht="12.75">
      <c r="A21" s="19">
        <v>19</v>
      </c>
      <c r="O21" s="21">
        <v>40666</v>
      </c>
      <c r="P21" s="21">
        <v>40669</v>
      </c>
      <c r="Q21" s="25">
        <v>40672</v>
      </c>
      <c r="R21" s="21">
        <v>40671</v>
      </c>
      <c r="S21" s="25">
        <v>40674</v>
      </c>
      <c r="T21" s="25">
        <v>40677</v>
      </c>
      <c r="AD21" s="25">
        <v>40680</v>
      </c>
      <c r="AE21" s="25">
        <v>40683</v>
      </c>
      <c r="AF21" s="25">
        <v>40687</v>
      </c>
      <c r="AG21" s="25">
        <v>40690</v>
      </c>
      <c r="AH21" s="25">
        <v>40684</v>
      </c>
      <c r="AI21" s="25">
        <v>40688</v>
      </c>
      <c r="AJ21" s="25">
        <v>40691</v>
      </c>
    </row>
    <row r="22" spans="1:36" ht="12.75">
      <c r="A22" s="19">
        <v>20</v>
      </c>
      <c r="O22" s="21">
        <v>40667</v>
      </c>
      <c r="P22" s="21">
        <v>40670</v>
      </c>
      <c r="Q22" s="25">
        <v>40673</v>
      </c>
      <c r="R22" s="21">
        <v>40672</v>
      </c>
      <c r="S22" s="25">
        <v>40675</v>
      </c>
      <c r="T22" s="25">
        <v>40678</v>
      </c>
      <c r="AD22" s="25">
        <v>40681</v>
      </c>
      <c r="AE22" s="25">
        <v>40684</v>
      </c>
      <c r="AF22" s="25">
        <v>40688</v>
      </c>
      <c r="AG22" s="25">
        <v>40691</v>
      </c>
      <c r="AH22" s="25">
        <v>40685</v>
      </c>
      <c r="AI22" s="25">
        <v>40689</v>
      </c>
      <c r="AJ22" s="25">
        <v>40692</v>
      </c>
    </row>
    <row r="23" spans="1:36" ht="12.75">
      <c r="A23" s="19">
        <v>21</v>
      </c>
      <c r="O23" s="21">
        <v>40668</v>
      </c>
      <c r="P23" s="21">
        <v>40671</v>
      </c>
      <c r="Q23" s="25">
        <v>40674</v>
      </c>
      <c r="R23" s="21">
        <v>40673</v>
      </c>
      <c r="S23" s="25">
        <v>40676</v>
      </c>
      <c r="T23" s="25">
        <v>40679</v>
      </c>
      <c r="AD23" s="25">
        <v>40682</v>
      </c>
      <c r="AE23" s="25">
        <v>40685</v>
      </c>
      <c r="AF23" s="25">
        <v>40689</v>
      </c>
      <c r="AG23" s="25">
        <v>40692</v>
      </c>
      <c r="AH23" s="25">
        <v>40686</v>
      </c>
      <c r="AI23" s="25">
        <v>40690</v>
      </c>
      <c r="AJ23" s="25">
        <v>40693</v>
      </c>
    </row>
    <row r="24" spans="1:36" ht="12.75">
      <c r="A24" s="19">
        <v>22</v>
      </c>
      <c r="O24" s="21">
        <v>40669</v>
      </c>
      <c r="P24" s="21">
        <v>40672</v>
      </c>
      <c r="Q24" s="25">
        <v>40675</v>
      </c>
      <c r="R24" s="21">
        <v>40674</v>
      </c>
      <c r="S24" s="25">
        <v>40677</v>
      </c>
      <c r="T24" s="25">
        <v>40680</v>
      </c>
      <c r="AD24" s="25">
        <v>40683</v>
      </c>
      <c r="AE24" s="25">
        <v>40686</v>
      </c>
      <c r="AF24" s="25">
        <v>40690</v>
      </c>
      <c r="AG24" s="25">
        <v>40693</v>
      </c>
      <c r="AH24" s="25">
        <v>40687</v>
      </c>
      <c r="AI24" s="25">
        <v>40691</v>
      </c>
      <c r="AJ24" s="25">
        <v>40694</v>
      </c>
    </row>
    <row r="25" spans="1:36" ht="12.75">
      <c r="A25" s="19">
        <v>23</v>
      </c>
      <c r="O25" s="21">
        <v>40670</v>
      </c>
      <c r="P25" s="21">
        <v>40673</v>
      </c>
      <c r="Q25" s="25">
        <v>40676</v>
      </c>
      <c r="R25" s="21">
        <v>40675</v>
      </c>
      <c r="S25" s="25">
        <v>40678</v>
      </c>
      <c r="T25" s="25">
        <v>40681</v>
      </c>
      <c r="AD25" s="25">
        <v>40684</v>
      </c>
      <c r="AE25" s="25">
        <v>40687</v>
      </c>
      <c r="AF25" s="25">
        <v>40691</v>
      </c>
      <c r="AG25" s="25">
        <v>40694</v>
      </c>
      <c r="AH25" s="25">
        <v>40688</v>
      </c>
      <c r="AI25" s="25">
        <v>40692</v>
      </c>
      <c r="AJ25" s="25">
        <v>40695</v>
      </c>
    </row>
    <row r="26" spans="1:36" ht="12.75">
      <c r="A26" s="19">
        <v>24</v>
      </c>
      <c r="O26" s="21">
        <v>40671</v>
      </c>
      <c r="P26" s="21">
        <v>40674</v>
      </c>
      <c r="Q26" s="25">
        <v>40677</v>
      </c>
      <c r="R26" s="21">
        <v>40676</v>
      </c>
      <c r="S26" s="25">
        <v>40679</v>
      </c>
      <c r="T26" s="25">
        <v>40682</v>
      </c>
      <c r="AD26" s="25">
        <v>40685</v>
      </c>
      <c r="AE26" s="25">
        <v>40688</v>
      </c>
      <c r="AF26" s="25">
        <v>40692</v>
      </c>
      <c r="AG26" s="25">
        <v>40695</v>
      </c>
      <c r="AH26" s="25">
        <v>40689</v>
      </c>
      <c r="AI26" s="25">
        <v>40693</v>
      </c>
      <c r="AJ26" s="25">
        <v>40696</v>
      </c>
    </row>
    <row r="27" spans="1:36" ht="12.75">
      <c r="A27" s="19">
        <v>25</v>
      </c>
      <c r="O27" s="21">
        <v>40672</v>
      </c>
      <c r="P27" s="21">
        <v>40675</v>
      </c>
      <c r="Q27" s="25">
        <v>40678</v>
      </c>
      <c r="R27" s="21">
        <v>40677</v>
      </c>
      <c r="S27" s="25">
        <v>40680</v>
      </c>
      <c r="T27" s="25">
        <v>40683</v>
      </c>
      <c r="AD27" s="25">
        <v>40686</v>
      </c>
      <c r="AE27" s="25">
        <v>40689</v>
      </c>
      <c r="AF27" s="25">
        <v>40693</v>
      </c>
      <c r="AG27" s="25">
        <v>40696</v>
      </c>
      <c r="AH27" s="25">
        <v>40690</v>
      </c>
      <c r="AI27" s="25">
        <v>40694</v>
      </c>
      <c r="AJ27" s="25">
        <v>40697</v>
      </c>
    </row>
    <row r="28" spans="1:36" ht="12.75">
      <c r="A28" s="19">
        <v>26</v>
      </c>
      <c r="O28" s="21">
        <v>40673</v>
      </c>
      <c r="P28" s="21">
        <v>40676</v>
      </c>
      <c r="Q28" s="25">
        <v>40679</v>
      </c>
      <c r="R28" s="21">
        <v>40678</v>
      </c>
      <c r="S28" s="25">
        <v>40681</v>
      </c>
      <c r="T28" s="25">
        <v>40684</v>
      </c>
      <c r="AD28" s="25">
        <v>40687</v>
      </c>
      <c r="AE28" s="25">
        <v>40690</v>
      </c>
      <c r="AF28" s="25">
        <v>40694</v>
      </c>
      <c r="AG28" s="25">
        <v>40697</v>
      </c>
      <c r="AH28" s="25">
        <v>40691</v>
      </c>
      <c r="AI28" s="25">
        <v>40695</v>
      </c>
      <c r="AJ28" s="25">
        <v>40698</v>
      </c>
    </row>
    <row r="29" spans="1:36" ht="12.75">
      <c r="A29" s="19">
        <v>27</v>
      </c>
      <c r="O29" s="21">
        <v>40674</v>
      </c>
      <c r="P29" s="21">
        <v>40677</v>
      </c>
      <c r="Q29" s="25">
        <v>40680</v>
      </c>
      <c r="R29" s="21">
        <v>40679</v>
      </c>
      <c r="S29" s="25">
        <v>40682</v>
      </c>
      <c r="T29" s="25">
        <v>40685</v>
      </c>
      <c r="AD29" s="25">
        <v>40688</v>
      </c>
      <c r="AE29" s="25">
        <v>40691</v>
      </c>
      <c r="AF29" s="25">
        <v>40695</v>
      </c>
      <c r="AG29" s="25">
        <v>40698</v>
      </c>
      <c r="AH29" s="25">
        <v>40692</v>
      </c>
      <c r="AI29" s="25">
        <v>40696</v>
      </c>
      <c r="AJ29" s="25">
        <v>40699</v>
      </c>
    </row>
    <row r="30" spans="1:36" ht="12.75">
      <c r="A30" s="19">
        <v>28</v>
      </c>
      <c r="O30" s="21">
        <v>40675</v>
      </c>
      <c r="P30" s="21">
        <v>40678</v>
      </c>
      <c r="Q30" s="25">
        <v>40681</v>
      </c>
      <c r="R30" s="21">
        <v>40680</v>
      </c>
      <c r="S30" s="25">
        <v>40683</v>
      </c>
      <c r="T30" s="25">
        <v>40686</v>
      </c>
      <c r="AD30" s="25">
        <v>40689</v>
      </c>
      <c r="AE30" s="25">
        <v>40692</v>
      </c>
      <c r="AF30" s="25">
        <v>40696</v>
      </c>
      <c r="AG30" s="25">
        <v>40699</v>
      </c>
      <c r="AH30" s="25">
        <v>40693</v>
      </c>
      <c r="AI30" s="25">
        <v>40697</v>
      </c>
      <c r="AJ30" s="25">
        <v>40700</v>
      </c>
    </row>
    <row r="31" spans="1:36" ht="12.75">
      <c r="A31" s="19">
        <v>29</v>
      </c>
      <c r="O31" s="21">
        <v>40676</v>
      </c>
      <c r="P31" s="21">
        <v>40679</v>
      </c>
      <c r="Q31" s="25">
        <v>40682</v>
      </c>
      <c r="R31" s="21">
        <v>40681</v>
      </c>
      <c r="S31" s="25">
        <v>40684</v>
      </c>
      <c r="T31" s="25">
        <v>40687</v>
      </c>
      <c r="AD31" s="25">
        <v>40690</v>
      </c>
      <c r="AE31" s="25">
        <v>40693</v>
      </c>
      <c r="AF31" s="25">
        <v>40697</v>
      </c>
      <c r="AG31" s="25">
        <v>40700</v>
      </c>
      <c r="AH31" s="25">
        <v>40694</v>
      </c>
      <c r="AI31" s="25">
        <v>40698</v>
      </c>
      <c r="AJ31" s="25">
        <v>40701</v>
      </c>
    </row>
    <row r="32" spans="1:36" ht="12.75">
      <c r="A32" s="19">
        <v>30</v>
      </c>
      <c r="O32" s="21">
        <v>40677</v>
      </c>
      <c r="P32" s="21">
        <v>40680</v>
      </c>
      <c r="Q32" s="25">
        <v>40683</v>
      </c>
      <c r="R32" s="21">
        <v>40682</v>
      </c>
      <c r="S32" s="25">
        <v>40685</v>
      </c>
      <c r="T32" s="25">
        <v>40688</v>
      </c>
      <c r="AD32" s="25">
        <v>40691</v>
      </c>
      <c r="AE32" s="25">
        <v>40694</v>
      </c>
      <c r="AF32" s="25">
        <v>40698</v>
      </c>
      <c r="AG32" s="25">
        <v>40701</v>
      </c>
      <c r="AH32" s="25">
        <v>40695</v>
      </c>
      <c r="AI32" s="25">
        <v>40699</v>
      </c>
      <c r="AJ32" s="25">
        <v>40702</v>
      </c>
    </row>
    <row r="33" spans="1:36" ht="12.75">
      <c r="A33" s="19">
        <v>31</v>
      </c>
      <c r="O33" s="21">
        <v>40678</v>
      </c>
      <c r="P33" s="21">
        <v>40681</v>
      </c>
      <c r="Q33" s="25">
        <v>40684</v>
      </c>
      <c r="R33" s="21">
        <v>40683</v>
      </c>
      <c r="S33" s="25">
        <v>40686</v>
      </c>
      <c r="T33" s="25">
        <v>40689</v>
      </c>
      <c r="AD33" s="25">
        <v>40692</v>
      </c>
      <c r="AE33" s="25">
        <v>40695</v>
      </c>
      <c r="AF33" s="25">
        <v>40699</v>
      </c>
      <c r="AG33" s="25">
        <v>40702</v>
      </c>
      <c r="AH33" s="25">
        <v>40696</v>
      </c>
      <c r="AI33" s="25">
        <v>40700</v>
      </c>
      <c r="AJ33" s="25">
        <v>40703</v>
      </c>
    </row>
    <row r="34" spans="1:36" ht="12.75">
      <c r="A34" s="19">
        <v>32</v>
      </c>
      <c r="O34" s="21">
        <v>40679</v>
      </c>
      <c r="P34" s="21">
        <v>40682</v>
      </c>
      <c r="Q34" s="25">
        <v>40685</v>
      </c>
      <c r="R34" s="21">
        <v>40684</v>
      </c>
      <c r="S34" s="25">
        <v>40687</v>
      </c>
      <c r="T34" s="25">
        <v>40690</v>
      </c>
      <c r="AD34" s="25">
        <v>40693</v>
      </c>
      <c r="AE34" s="25">
        <v>40696</v>
      </c>
      <c r="AF34" s="25">
        <v>40700</v>
      </c>
      <c r="AG34" s="25">
        <v>40703</v>
      </c>
      <c r="AH34" s="25">
        <v>40697</v>
      </c>
      <c r="AI34" s="25">
        <v>40701</v>
      </c>
      <c r="AJ34" s="25">
        <v>40704</v>
      </c>
    </row>
    <row r="35" spans="1:36" ht="12.75">
      <c r="A35" s="19">
        <v>33</v>
      </c>
      <c r="O35" s="21">
        <v>40680</v>
      </c>
      <c r="P35" s="21">
        <v>40683</v>
      </c>
      <c r="Q35" s="25">
        <v>40686</v>
      </c>
      <c r="R35" s="21">
        <v>40685</v>
      </c>
      <c r="S35" s="25">
        <v>40688</v>
      </c>
      <c r="T35" s="25">
        <v>40691</v>
      </c>
      <c r="AD35" s="25">
        <v>40694</v>
      </c>
      <c r="AE35" s="25">
        <v>40697</v>
      </c>
      <c r="AF35" s="25">
        <v>40701</v>
      </c>
      <c r="AG35" s="25">
        <v>40704</v>
      </c>
      <c r="AH35" s="25">
        <v>40698</v>
      </c>
      <c r="AI35" s="25">
        <v>40702</v>
      </c>
      <c r="AJ35" s="25">
        <v>40705</v>
      </c>
    </row>
    <row r="36" spans="1:36" ht="12.75">
      <c r="A36" s="19">
        <v>34</v>
      </c>
      <c r="O36" s="21">
        <v>40681</v>
      </c>
      <c r="P36" s="21">
        <v>40684</v>
      </c>
      <c r="Q36" s="36">
        <v>40687</v>
      </c>
      <c r="R36" s="21">
        <v>40686</v>
      </c>
      <c r="S36" s="25">
        <v>40689</v>
      </c>
      <c r="T36" s="25">
        <v>40692</v>
      </c>
      <c r="AD36" s="25">
        <v>40695</v>
      </c>
      <c r="AE36" s="25">
        <v>40698</v>
      </c>
      <c r="AF36" s="25">
        <v>40702</v>
      </c>
      <c r="AG36" s="25">
        <v>40705</v>
      </c>
      <c r="AH36" s="25">
        <v>40699</v>
      </c>
      <c r="AI36" s="25">
        <v>40703</v>
      </c>
      <c r="AJ36" s="25">
        <v>40706</v>
      </c>
    </row>
    <row r="37" spans="1:40" s="33" customFormat="1" ht="12.75">
      <c r="A37" s="22">
        <v>35</v>
      </c>
      <c r="B37" s="35"/>
      <c r="C37" s="35"/>
      <c r="D37" s="35"/>
      <c r="E37" s="23"/>
      <c r="F37" s="23"/>
      <c r="G37" s="27"/>
      <c r="H37" s="23"/>
      <c r="I37" s="23"/>
      <c r="J37" s="23"/>
      <c r="K37" s="23"/>
      <c r="L37" s="23"/>
      <c r="M37" s="27"/>
      <c r="N37" s="23"/>
      <c r="O37" s="27">
        <v>40682</v>
      </c>
      <c r="P37" s="23">
        <v>40685</v>
      </c>
      <c r="Q37" s="27"/>
      <c r="R37" s="42">
        <v>40687</v>
      </c>
      <c r="S37" s="42">
        <v>40690</v>
      </c>
      <c r="T37" s="42">
        <v>40693</v>
      </c>
      <c r="U37" s="23"/>
      <c r="V37" s="23"/>
      <c r="W37" s="23"/>
      <c r="X37" s="23"/>
      <c r="Y37" s="23"/>
      <c r="Z37" s="23"/>
      <c r="AA37" s="23"/>
      <c r="AB37" s="23"/>
      <c r="AC37" s="23"/>
      <c r="AD37" s="23">
        <v>40696</v>
      </c>
      <c r="AE37" s="23">
        <v>40699</v>
      </c>
      <c r="AF37" s="27">
        <v>40703</v>
      </c>
      <c r="AG37" s="27">
        <v>40706</v>
      </c>
      <c r="AH37" s="23">
        <v>40700</v>
      </c>
      <c r="AI37" s="23">
        <v>40704</v>
      </c>
      <c r="AJ37" s="23">
        <v>40707</v>
      </c>
      <c r="AK37" s="23"/>
      <c r="AL37" s="23"/>
      <c r="AM37" s="23"/>
      <c r="AN37" s="23"/>
    </row>
    <row r="38" spans="1:36" ht="12.75">
      <c r="A38" s="19">
        <v>36</v>
      </c>
      <c r="D38" s="20"/>
      <c r="K38" s="24"/>
      <c r="O38" s="24"/>
      <c r="P38" s="21">
        <v>40686</v>
      </c>
      <c r="R38" s="21">
        <v>40688</v>
      </c>
      <c r="S38" s="25">
        <v>40691</v>
      </c>
      <c r="T38" s="25">
        <v>40694</v>
      </c>
      <c r="V38" s="24"/>
      <c r="W38" s="24"/>
      <c r="Z38" s="36"/>
      <c r="AB38" s="24"/>
      <c r="AC38" s="36"/>
      <c r="AD38" s="25">
        <v>40697</v>
      </c>
      <c r="AE38" s="36">
        <v>40700</v>
      </c>
      <c r="AH38" s="25">
        <v>40701</v>
      </c>
      <c r="AI38" s="25">
        <v>40705</v>
      </c>
      <c r="AJ38" s="25">
        <v>40708</v>
      </c>
    </row>
    <row r="39" spans="1:36" ht="12.75">
      <c r="A39" s="19">
        <v>37</v>
      </c>
      <c r="C39" s="20"/>
      <c r="E39" s="24"/>
      <c r="F39" s="24"/>
      <c r="L39" s="24"/>
      <c r="P39" s="21">
        <v>40687</v>
      </c>
      <c r="R39" s="21">
        <v>40689</v>
      </c>
      <c r="S39" s="25">
        <v>40692</v>
      </c>
      <c r="T39" s="36">
        <v>40695</v>
      </c>
      <c r="Y39" s="24"/>
      <c r="AD39" s="25">
        <v>40698</v>
      </c>
      <c r="AH39" s="25">
        <v>40702</v>
      </c>
      <c r="AI39" s="25">
        <v>40706</v>
      </c>
      <c r="AJ39" s="36">
        <v>40709</v>
      </c>
    </row>
    <row r="40" spans="1:35" ht="12.75">
      <c r="A40" s="19">
        <v>38</v>
      </c>
      <c r="B40" s="20"/>
      <c r="J40" s="24"/>
      <c r="P40" s="21">
        <v>40688</v>
      </c>
      <c r="R40" s="21">
        <v>40690</v>
      </c>
      <c r="S40" s="25">
        <v>40693</v>
      </c>
      <c r="U40" s="24"/>
      <c r="AA40" s="24"/>
      <c r="AD40" s="25">
        <v>40699</v>
      </c>
      <c r="AH40" s="25">
        <v>40703</v>
      </c>
      <c r="AI40" s="36">
        <v>40707</v>
      </c>
    </row>
    <row r="41" spans="1:34" ht="12.75">
      <c r="A41" s="19">
        <v>39</v>
      </c>
      <c r="I41" s="24"/>
      <c r="P41" s="21">
        <v>40689</v>
      </c>
      <c r="R41" s="21">
        <v>40691</v>
      </c>
      <c r="S41" s="36">
        <v>40694</v>
      </c>
      <c r="X41" s="24"/>
      <c r="AD41" s="36">
        <v>40700</v>
      </c>
      <c r="AH41" s="25">
        <v>40704</v>
      </c>
    </row>
    <row r="42" spans="1:34" ht="12.75">
      <c r="A42" s="19">
        <v>40</v>
      </c>
      <c r="H42" s="24"/>
      <c r="P42" s="21">
        <v>40690</v>
      </c>
      <c r="R42" s="21">
        <v>40692</v>
      </c>
      <c r="AH42" s="25">
        <v>40705</v>
      </c>
    </row>
    <row r="43" spans="5:34" ht="12.75">
      <c r="E43" s="30"/>
      <c r="F43" s="30"/>
      <c r="G43" s="30"/>
      <c r="N43" s="38"/>
      <c r="R43" s="21">
        <v>40693</v>
      </c>
      <c r="AA43" s="24"/>
      <c r="AH43" s="25">
        <v>40706</v>
      </c>
    </row>
    <row r="44" spans="16:34" ht="12.75">
      <c r="P44" s="20" t="s">
        <v>110</v>
      </c>
      <c r="R44" s="24">
        <v>40694</v>
      </c>
      <c r="AH44" s="36">
        <v>40707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"/>
  <sheetViews>
    <sheetView zoomScalePageLayoutView="0" workbookViewId="0" topLeftCell="A1">
      <pane xSplit="1" ySplit="1" topLeftCell="Q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AI87"/>
    </sheetView>
  </sheetViews>
  <sheetFormatPr defaultColWidth="9.140625" defaultRowHeight="12.75"/>
  <cols>
    <col min="1" max="16384" width="9.140625" style="39" customWidth="1"/>
  </cols>
  <sheetData>
    <row r="1" spans="1:35" ht="12.75">
      <c r="A1" s="20"/>
      <c r="B1" s="20" t="s">
        <v>54</v>
      </c>
      <c r="C1" s="20" t="s">
        <v>55</v>
      </c>
      <c r="D1" s="20" t="s">
        <v>56</v>
      </c>
      <c r="E1" s="20" t="s">
        <v>47</v>
      </c>
      <c r="F1" s="20" t="s">
        <v>48</v>
      </c>
      <c r="G1" s="20" t="s">
        <v>49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75</v>
      </c>
      <c r="M1" s="20" t="s">
        <v>77</v>
      </c>
      <c r="N1" s="20" t="s">
        <v>76</v>
      </c>
      <c r="O1" s="20" t="s">
        <v>78</v>
      </c>
      <c r="P1" s="20" t="s">
        <v>79</v>
      </c>
      <c r="Q1" s="20" t="s">
        <v>26</v>
      </c>
      <c r="R1" s="20" t="s">
        <v>27</v>
      </c>
      <c r="S1" s="20" t="s">
        <v>28</v>
      </c>
      <c r="T1" s="20" t="s">
        <v>13</v>
      </c>
      <c r="U1" s="20" t="s">
        <v>14</v>
      </c>
      <c r="V1" s="20" t="s">
        <v>25</v>
      </c>
      <c r="W1" s="20" t="s">
        <v>29</v>
      </c>
      <c r="X1" s="20" t="s">
        <v>30</v>
      </c>
      <c r="Y1" s="20" t="s">
        <v>31</v>
      </c>
      <c r="Z1" s="20" t="s">
        <v>32</v>
      </c>
      <c r="AA1" s="20" t="s">
        <v>33</v>
      </c>
      <c r="AB1" s="20" t="s">
        <v>15</v>
      </c>
      <c r="AC1" s="20" t="s">
        <v>16</v>
      </c>
      <c r="AD1" s="20" t="s">
        <v>59</v>
      </c>
      <c r="AE1" s="20" t="s">
        <v>98</v>
      </c>
      <c r="AF1" s="20" t="s">
        <v>99</v>
      </c>
      <c r="AG1" s="20" t="s">
        <v>100</v>
      </c>
      <c r="AH1" s="20" t="s">
        <v>17</v>
      </c>
      <c r="AI1" s="20" t="s">
        <v>18</v>
      </c>
    </row>
    <row r="2" ht="12.75">
      <c r="A2" s="24" t="s">
        <v>2</v>
      </c>
    </row>
    <row r="3" spans="1:30" ht="12.75">
      <c r="A3" s="24"/>
      <c r="AD3" s="20"/>
    </row>
    <row r="4" ht="12.75">
      <c r="A4" s="24"/>
    </row>
    <row r="5" ht="12.75">
      <c r="A5" s="24"/>
    </row>
    <row r="6" ht="12.75">
      <c r="A6" s="24"/>
    </row>
    <row r="7" ht="12.75">
      <c r="A7" s="24"/>
    </row>
    <row r="8" ht="12.75">
      <c r="A8" s="24"/>
    </row>
    <row r="9" spans="1:18" ht="12.75">
      <c r="A9" s="24" t="s">
        <v>63</v>
      </c>
      <c r="R9" s="20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spans="1:21" ht="12.75">
      <c r="A14" s="24"/>
      <c r="U14" s="20"/>
    </row>
    <row r="15" ht="12.75">
      <c r="A15" s="24"/>
    </row>
    <row r="16" ht="12.75">
      <c r="A16" s="24" t="s">
        <v>64</v>
      </c>
    </row>
    <row r="17" ht="12.75">
      <c r="A17" s="24"/>
    </row>
    <row r="18" spans="1:4" ht="12.75">
      <c r="A18" s="24"/>
      <c r="D18" s="20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 t="s">
        <v>65</v>
      </c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 t="s">
        <v>66</v>
      </c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spans="1:33" ht="12.75">
      <c r="A35" s="24"/>
      <c r="AG35" s="20"/>
    </row>
    <row r="36" ht="12.75">
      <c r="A36" s="24"/>
    </row>
    <row r="37" ht="12.75">
      <c r="A37" s="24" t="s">
        <v>67</v>
      </c>
    </row>
    <row r="38" ht="12.75">
      <c r="A38" s="24"/>
    </row>
    <row r="39" ht="12.75">
      <c r="A39" s="24"/>
    </row>
    <row r="40" ht="12.75">
      <c r="A40" s="24"/>
    </row>
    <row r="41" ht="12.75">
      <c r="A41" s="24"/>
    </row>
    <row r="42" ht="12.75">
      <c r="A42" s="24"/>
    </row>
    <row r="43" ht="12.75">
      <c r="A43" s="24"/>
    </row>
    <row r="44" ht="12.75">
      <c r="A44" s="24" t="s">
        <v>68</v>
      </c>
    </row>
    <row r="45" ht="12.75">
      <c r="A45" s="24"/>
    </row>
    <row r="46" ht="12.75">
      <c r="A46" s="24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 t="s">
        <v>69</v>
      </c>
    </row>
    <row r="52" ht="12.75">
      <c r="A52" s="41" t="s">
        <v>92</v>
      </c>
    </row>
    <row r="53" spans="1:29" ht="12.75">
      <c r="A53" s="41" t="s">
        <v>93</v>
      </c>
      <c r="N53" s="20"/>
      <c r="AB53" s="20"/>
      <c r="AC53" s="20"/>
    </row>
    <row r="54" spans="1:29" ht="12.75">
      <c r="A54" s="41" t="s">
        <v>94</v>
      </c>
      <c r="L54" s="20"/>
      <c r="M54" s="20"/>
      <c r="N54" s="40"/>
      <c r="AB54" s="40"/>
      <c r="AC54" s="40"/>
    </row>
    <row r="55" spans="1:34" ht="12.75">
      <c r="A55" s="41" t="s">
        <v>95</v>
      </c>
      <c r="L55" s="40"/>
      <c r="M55" s="40"/>
      <c r="N55" s="40"/>
      <c r="Q55" s="20"/>
      <c r="R55" s="20"/>
      <c r="AB55" s="40"/>
      <c r="AC55" s="40"/>
      <c r="AH55" s="20"/>
    </row>
    <row r="56" spans="1:34" ht="12.75">
      <c r="A56" s="41" t="s">
        <v>96</v>
      </c>
      <c r="L56" s="40"/>
      <c r="M56" s="40"/>
      <c r="N56" s="40"/>
      <c r="O56" s="20"/>
      <c r="P56" s="20"/>
      <c r="Q56" s="40"/>
      <c r="R56" s="40"/>
      <c r="S56" s="20"/>
      <c r="V56" s="20"/>
      <c r="AB56" s="40"/>
      <c r="AC56" s="40"/>
      <c r="AH56" s="40"/>
    </row>
    <row r="57" spans="1:35" ht="12.75">
      <c r="A57" s="41" t="s">
        <v>97</v>
      </c>
      <c r="L57" s="40"/>
      <c r="M57" s="40"/>
      <c r="N57" s="40"/>
      <c r="O57" s="40"/>
      <c r="P57" s="40"/>
      <c r="Q57" s="40"/>
      <c r="R57" s="40"/>
      <c r="S57" s="40"/>
      <c r="V57" s="40"/>
      <c r="W57" s="20"/>
      <c r="AB57" s="40"/>
      <c r="AC57" s="40"/>
      <c r="AH57" s="40"/>
      <c r="AI57" s="20"/>
    </row>
    <row r="58" spans="1:35" ht="12.75">
      <c r="A58" s="24" t="s">
        <v>70</v>
      </c>
      <c r="L58" s="40"/>
      <c r="M58" s="40"/>
      <c r="N58" s="40"/>
      <c r="O58" s="40"/>
      <c r="P58" s="40"/>
      <c r="Q58" s="40"/>
      <c r="R58" s="40"/>
      <c r="S58" s="40"/>
      <c r="V58" s="40"/>
      <c r="W58" s="40"/>
      <c r="AB58" s="40"/>
      <c r="AC58" s="40"/>
      <c r="AH58" s="40"/>
      <c r="AI58" s="40"/>
    </row>
    <row r="59" spans="1:35" ht="12.75">
      <c r="A59" s="41" t="s">
        <v>80</v>
      </c>
      <c r="L59" s="40"/>
      <c r="M59" s="40"/>
      <c r="N59" s="40"/>
      <c r="O59" s="40"/>
      <c r="P59" s="40"/>
      <c r="Q59" s="40"/>
      <c r="R59" s="40"/>
      <c r="S59" s="40"/>
      <c r="T59" s="20"/>
      <c r="V59" s="40"/>
      <c r="W59" s="40"/>
      <c r="Y59" s="20"/>
      <c r="Z59" s="20"/>
      <c r="AB59" s="40"/>
      <c r="AC59" s="40"/>
      <c r="AH59" s="40"/>
      <c r="AI59" s="40"/>
    </row>
    <row r="60" spans="1:35" ht="12.75">
      <c r="A60" s="41" t="s">
        <v>81</v>
      </c>
      <c r="B60" s="20"/>
      <c r="I60" s="20"/>
      <c r="K60" s="20"/>
      <c r="L60" s="40"/>
      <c r="M60" s="40"/>
      <c r="N60" s="40"/>
      <c r="O60" s="40"/>
      <c r="P60" s="40"/>
      <c r="Q60" s="40"/>
      <c r="R60" s="40"/>
      <c r="S60" s="40"/>
      <c r="T60" s="40"/>
      <c r="V60" s="40"/>
      <c r="W60" s="40"/>
      <c r="Y60" s="40"/>
      <c r="Z60" s="40"/>
      <c r="AB60" s="40"/>
      <c r="AC60" s="40"/>
      <c r="AH60" s="40"/>
      <c r="AI60" s="40"/>
    </row>
    <row r="61" spans="1:35" ht="12.75">
      <c r="A61" s="41" t="s">
        <v>82</v>
      </c>
      <c r="B61" s="40"/>
      <c r="F61" s="20"/>
      <c r="H61" s="20"/>
      <c r="I61" s="40"/>
      <c r="J61" s="20"/>
      <c r="K61" s="40"/>
      <c r="L61" s="40"/>
      <c r="M61" s="40"/>
      <c r="N61" s="40"/>
      <c r="O61" s="40"/>
      <c r="P61" s="40"/>
      <c r="Q61" s="40"/>
      <c r="R61" s="40"/>
      <c r="S61" s="40"/>
      <c r="T61" s="40"/>
      <c r="V61" s="40"/>
      <c r="W61" s="40"/>
      <c r="X61" s="20"/>
      <c r="Y61" s="40"/>
      <c r="Z61" s="40"/>
      <c r="AB61" s="40"/>
      <c r="AC61" s="40"/>
      <c r="AH61" s="40"/>
      <c r="AI61" s="40"/>
    </row>
    <row r="62" spans="1:35" ht="12.75">
      <c r="A62" s="41" t="s">
        <v>83</v>
      </c>
      <c r="B62" s="40"/>
      <c r="F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V62" s="40"/>
      <c r="W62" s="40"/>
      <c r="X62" s="40"/>
      <c r="Y62" s="40"/>
      <c r="Z62" s="40"/>
      <c r="AB62" s="40"/>
      <c r="AC62" s="40"/>
      <c r="AH62" s="40"/>
      <c r="AI62" s="40"/>
    </row>
    <row r="63" spans="1:35" ht="12.75">
      <c r="A63" s="41" t="s">
        <v>84</v>
      </c>
      <c r="B63" s="40"/>
      <c r="F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0"/>
      <c r="W63" s="40"/>
      <c r="X63" s="40"/>
      <c r="Y63" s="40"/>
      <c r="Z63" s="40"/>
      <c r="AA63" s="20"/>
      <c r="AB63" s="40"/>
      <c r="AC63" s="40"/>
      <c r="AH63" s="40"/>
      <c r="AI63" s="40"/>
    </row>
    <row r="64" spans="1:35" ht="12.75">
      <c r="A64" s="41" t="s">
        <v>85</v>
      </c>
      <c r="B64" s="40"/>
      <c r="F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V64" s="40"/>
      <c r="W64" s="40"/>
      <c r="X64" s="40"/>
      <c r="Y64" s="40"/>
      <c r="Z64" s="40"/>
      <c r="AA64" s="40"/>
      <c r="AB64" s="40"/>
      <c r="AC64" s="40"/>
      <c r="AH64" s="40"/>
      <c r="AI64" s="40"/>
    </row>
    <row r="65" spans="1:35" ht="12.75">
      <c r="A65" s="24" t="s">
        <v>71</v>
      </c>
      <c r="B65" s="40"/>
      <c r="C65" s="20"/>
      <c r="F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V65" s="40"/>
      <c r="W65" s="40"/>
      <c r="X65" s="40"/>
      <c r="Y65" s="40"/>
      <c r="Z65" s="40"/>
      <c r="AA65" s="40"/>
      <c r="AB65" s="40"/>
      <c r="AC65" s="40"/>
      <c r="AH65" s="40"/>
      <c r="AI65" s="40"/>
    </row>
    <row r="66" spans="1:35" ht="12.75">
      <c r="A66" s="41" t="s">
        <v>86</v>
      </c>
      <c r="B66" s="40"/>
      <c r="C66" s="40"/>
      <c r="F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V66" s="40"/>
      <c r="W66" s="40"/>
      <c r="X66" s="40"/>
      <c r="Y66" s="40"/>
      <c r="Z66" s="40"/>
      <c r="AA66" s="40"/>
      <c r="AB66" s="40"/>
      <c r="AC66" s="40"/>
      <c r="AH66" s="40"/>
      <c r="AI66" s="40"/>
    </row>
    <row r="67" spans="1:35" ht="12.75">
      <c r="A67" s="41" t="s">
        <v>87</v>
      </c>
      <c r="B67" s="40"/>
      <c r="C67" s="40"/>
      <c r="F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V67" s="40"/>
      <c r="W67" s="40"/>
      <c r="X67" s="40"/>
      <c r="Y67" s="40"/>
      <c r="Z67" s="40"/>
      <c r="AA67" s="40"/>
      <c r="AB67" s="40"/>
      <c r="AC67" s="40"/>
      <c r="AH67" s="40"/>
      <c r="AI67" s="40"/>
    </row>
    <row r="68" spans="1:35" ht="12.75">
      <c r="A68" s="41" t="s">
        <v>88</v>
      </c>
      <c r="B68" s="40"/>
      <c r="C68" s="40"/>
      <c r="E68" s="20"/>
      <c r="F68" s="40"/>
      <c r="G68" s="2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V68" s="40"/>
      <c r="W68" s="40"/>
      <c r="X68" s="40"/>
      <c r="Y68" s="40"/>
      <c r="Z68" s="40"/>
      <c r="AA68" s="40"/>
      <c r="AB68" s="40"/>
      <c r="AC68" s="40"/>
      <c r="AE68" s="20"/>
      <c r="AH68" s="40"/>
      <c r="AI68" s="40"/>
    </row>
    <row r="69" spans="1:35" ht="12.75">
      <c r="A69" s="41" t="s">
        <v>89</v>
      </c>
      <c r="B69" s="40"/>
      <c r="C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V69" s="40"/>
      <c r="W69" s="40"/>
      <c r="X69" s="40"/>
      <c r="Y69" s="40"/>
      <c r="Z69" s="40"/>
      <c r="AA69" s="40"/>
      <c r="AB69" s="40"/>
      <c r="AC69" s="40"/>
      <c r="AE69" s="40"/>
      <c r="AH69" s="40"/>
      <c r="AI69" s="40"/>
    </row>
    <row r="70" spans="1:35" ht="12.75">
      <c r="A70" s="41" t="s">
        <v>90</v>
      </c>
      <c r="B70" s="40"/>
      <c r="C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V70" s="40"/>
      <c r="W70" s="40"/>
      <c r="X70" s="40"/>
      <c r="Y70" s="40"/>
      <c r="Z70" s="40"/>
      <c r="AA70" s="40"/>
      <c r="AB70" s="40"/>
      <c r="AC70" s="40"/>
      <c r="AE70" s="40"/>
      <c r="AF70" s="20"/>
      <c r="AH70" s="40"/>
      <c r="AI70" s="40"/>
    </row>
    <row r="71" spans="1:35" ht="12.75">
      <c r="A71" s="41" t="s">
        <v>91</v>
      </c>
      <c r="B71" s="40"/>
      <c r="C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40"/>
      <c r="W71" s="40"/>
      <c r="X71" s="40"/>
      <c r="Y71" s="40"/>
      <c r="Z71" s="40"/>
      <c r="AA71" s="40"/>
      <c r="AB71" s="40"/>
      <c r="AC71" s="40"/>
      <c r="AE71" s="40"/>
      <c r="AF71" s="40"/>
      <c r="AH71" s="40"/>
      <c r="AI71" s="40"/>
    </row>
    <row r="72" spans="1:35" ht="12.75">
      <c r="A72" s="24" t="s">
        <v>72</v>
      </c>
      <c r="B72" s="40"/>
      <c r="C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40"/>
      <c r="W72" s="40"/>
      <c r="X72" s="40"/>
      <c r="Y72" s="40"/>
      <c r="Z72" s="40"/>
      <c r="AA72" s="40"/>
      <c r="AB72" s="40"/>
      <c r="AC72" s="40"/>
      <c r="AE72" s="40"/>
      <c r="AF72" s="40"/>
      <c r="AH72" s="40"/>
      <c r="AI72" s="40"/>
    </row>
    <row r="73" spans="1:35" ht="12.75">
      <c r="A73" s="24"/>
      <c r="B73" s="40"/>
      <c r="C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V73" s="40"/>
      <c r="W73" s="40"/>
      <c r="X73" s="40"/>
      <c r="Y73" s="40"/>
      <c r="Z73" s="40"/>
      <c r="AA73" s="40"/>
      <c r="AB73" s="40"/>
      <c r="AC73" s="40"/>
      <c r="AE73" s="40"/>
      <c r="AF73" s="40"/>
      <c r="AH73" s="40"/>
      <c r="AI73" s="40"/>
    </row>
    <row r="74" spans="1:35" ht="12.75">
      <c r="A74" s="24"/>
      <c r="B74" s="40"/>
      <c r="C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V74" s="40"/>
      <c r="W74" s="40"/>
      <c r="X74" s="40"/>
      <c r="Y74" s="40"/>
      <c r="Z74" s="40"/>
      <c r="AA74" s="40"/>
      <c r="AB74" s="40"/>
      <c r="AC74" s="40"/>
      <c r="AE74" s="40"/>
      <c r="AF74" s="40"/>
      <c r="AH74" s="40"/>
      <c r="AI74" s="40"/>
    </row>
    <row r="75" spans="1:35" ht="12.75">
      <c r="A75" s="24"/>
      <c r="B75" s="40"/>
      <c r="C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V75" s="40"/>
      <c r="W75" s="40"/>
      <c r="X75" s="40"/>
      <c r="Y75" s="40"/>
      <c r="Z75" s="40"/>
      <c r="AA75" s="40"/>
      <c r="AB75" s="40"/>
      <c r="AC75" s="40"/>
      <c r="AE75" s="40"/>
      <c r="AF75" s="40"/>
      <c r="AH75" s="40"/>
      <c r="AI75" s="40"/>
    </row>
    <row r="76" spans="1:35" ht="12.75">
      <c r="A76" s="24"/>
      <c r="B76" s="40"/>
      <c r="C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V76" s="40"/>
      <c r="W76" s="40"/>
      <c r="X76" s="40"/>
      <c r="Y76" s="40"/>
      <c r="Z76" s="40"/>
      <c r="AA76" s="40"/>
      <c r="AB76" s="40"/>
      <c r="AC76" s="40"/>
      <c r="AE76" s="40"/>
      <c r="AF76" s="40"/>
      <c r="AH76" s="40"/>
      <c r="AI76" s="40"/>
    </row>
    <row r="77" spans="1:35" ht="12.75">
      <c r="A77" s="24"/>
      <c r="B77" s="40"/>
      <c r="C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V77" s="40"/>
      <c r="W77" s="40"/>
      <c r="X77" s="40"/>
      <c r="Y77" s="40"/>
      <c r="Z77" s="40"/>
      <c r="AA77" s="40"/>
      <c r="AB77" s="40"/>
      <c r="AC77" s="40"/>
      <c r="AE77" s="40"/>
      <c r="AF77" s="40"/>
      <c r="AH77" s="40"/>
      <c r="AI77" s="40"/>
    </row>
    <row r="78" spans="1:35" ht="12.75">
      <c r="A78" s="24"/>
      <c r="B78" s="40"/>
      <c r="C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V78" s="40"/>
      <c r="W78" s="40"/>
      <c r="X78" s="40"/>
      <c r="Y78" s="40"/>
      <c r="Z78" s="40"/>
      <c r="AA78" s="40"/>
      <c r="AB78" s="40"/>
      <c r="AC78" s="40"/>
      <c r="AE78" s="40"/>
      <c r="AF78" s="40"/>
      <c r="AH78" s="40"/>
      <c r="AI78" s="40"/>
    </row>
    <row r="79" spans="1:35" ht="12.75">
      <c r="A79" s="24" t="s">
        <v>73</v>
      </c>
      <c r="B79" s="40"/>
      <c r="C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V79" s="40"/>
      <c r="W79" s="40"/>
      <c r="X79" s="40"/>
      <c r="Y79" s="40"/>
      <c r="Z79" s="40"/>
      <c r="AA79" s="40"/>
      <c r="AB79" s="40"/>
      <c r="AC79" s="40"/>
      <c r="AE79" s="40"/>
      <c r="AF79" s="40"/>
      <c r="AH79" s="40"/>
      <c r="AI79" s="40"/>
    </row>
    <row r="80" spans="1:35" ht="12.75">
      <c r="A80" s="24"/>
      <c r="B80" s="40"/>
      <c r="C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V80" s="40"/>
      <c r="W80" s="40"/>
      <c r="X80" s="40"/>
      <c r="Y80" s="40"/>
      <c r="Z80" s="40"/>
      <c r="AA80" s="40"/>
      <c r="AB80" s="40"/>
      <c r="AC80" s="40"/>
      <c r="AE80" s="40"/>
      <c r="AF80" s="40"/>
      <c r="AH80" s="40"/>
      <c r="AI80" s="40"/>
    </row>
    <row r="81" spans="1:35" ht="12.75">
      <c r="A81" s="24"/>
      <c r="B81" s="40"/>
      <c r="C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V81" s="40"/>
      <c r="W81" s="40"/>
      <c r="X81" s="40"/>
      <c r="Y81" s="40"/>
      <c r="Z81" s="40"/>
      <c r="AA81" s="40"/>
      <c r="AB81" s="40"/>
      <c r="AC81" s="40"/>
      <c r="AE81" s="40"/>
      <c r="AF81" s="40"/>
      <c r="AH81" s="40"/>
      <c r="AI81" s="40"/>
    </row>
    <row r="82" spans="1:35" ht="12.75">
      <c r="A82" s="24"/>
      <c r="B82" s="40"/>
      <c r="C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40"/>
      <c r="W82" s="40"/>
      <c r="X82" s="40"/>
      <c r="Y82" s="40"/>
      <c r="Z82" s="40"/>
      <c r="AA82" s="40"/>
      <c r="AB82" s="40"/>
      <c r="AC82" s="40"/>
      <c r="AE82" s="40"/>
      <c r="AF82" s="40"/>
      <c r="AH82" s="40"/>
      <c r="AI82" s="40"/>
    </row>
    <row r="83" spans="1:35" ht="12.75">
      <c r="A83" s="24"/>
      <c r="B83" s="40"/>
      <c r="C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V83" s="40"/>
      <c r="W83" s="40"/>
      <c r="X83" s="40"/>
      <c r="Y83" s="40"/>
      <c r="Z83" s="40"/>
      <c r="AA83" s="40"/>
      <c r="AB83" s="40"/>
      <c r="AC83" s="40"/>
      <c r="AE83" s="40"/>
      <c r="AF83" s="40"/>
      <c r="AH83" s="40"/>
      <c r="AI83" s="40"/>
    </row>
    <row r="84" spans="1:35" ht="12.75">
      <c r="A84" s="24"/>
      <c r="B84" s="40"/>
      <c r="C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V84" s="40"/>
      <c r="W84" s="40"/>
      <c r="X84" s="40"/>
      <c r="Y84" s="40"/>
      <c r="Z84" s="40"/>
      <c r="AA84" s="40"/>
      <c r="AB84" s="40"/>
      <c r="AC84" s="40"/>
      <c r="AE84" s="40"/>
      <c r="AF84" s="40"/>
      <c r="AH84" s="40"/>
      <c r="AI84" s="40"/>
    </row>
    <row r="85" spans="1:35" ht="12.75">
      <c r="A85" s="24"/>
      <c r="B85" s="40"/>
      <c r="C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V85" s="40"/>
      <c r="W85" s="40"/>
      <c r="X85" s="40"/>
      <c r="Y85" s="40"/>
      <c r="Z85" s="40"/>
      <c r="AA85" s="40"/>
      <c r="AB85" s="40"/>
      <c r="AC85" s="40"/>
      <c r="AE85" s="40"/>
      <c r="AF85" s="40"/>
      <c r="AH85" s="40"/>
      <c r="AI85" s="40"/>
    </row>
    <row r="86" spans="1:35" ht="12.75">
      <c r="A86" s="24" t="s">
        <v>74</v>
      </c>
      <c r="B86" s="40"/>
      <c r="C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V86" s="40"/>
      <c r="W86" s="40"/>
      <c r="X86" s="40"/>
      <c r="Y86" s="40"/>
      <c r="Z86" s="40"/>
      <c r="AA86" s="40"/>
      <c r="AB86" s="40"/>
      <c r="AC86" s="40"/>
      <c r="AE86" s="40"/>
      <c r="AF86" s="40"/>
      <c r="AH86" s="40"/>
      <c r="AI86" s="40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 t="s">
        <v>102</v>
      </c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 t="s">
        <v>103</v>
      </c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 t="s">
        <v>104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</cp:lastModifiedBy>
  <cp:lastPrinted>2010-06-06T17:02:14Z</cp:lastPrinted>
  <dcterms:created xsi:type="dcterms:W3CDTF">2008-06-07T02:20:26Z</dcterms:created>
  <dcterms:modified xsi:type="dcterms:W3CDTF">2011-08-13T15:38:51Z</dcterms:modified>
  <cp:category/>
  <cp:version/>
  <cp:contentType/>
  <cp:contentStatus/>
</cp:coreProperties>
</file>